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nier\Desktop\"/>
    </mc:Choice>
  </mc:AlternateContent>
  <bookViews>
    <workbookView xWindow="0" yWindow="0" windowWidth="2040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9" i="1" l="1"/>
  <c r="F131" i="1"/>
  <c r="F130" i="1"/>
  <c r="F129" i="1"/>
  <c r="A136" i="1"/>
  <c r="A128" i="1"/>
  <c r="F124" i="1"/>
  <c r="F125" i="1"/>
  <c r="F126" i="1"/>
  <c r="F123" i="1"/>
  <c r="F122" i="1"/>
  <c r="F121" i="1"/>
  <c r="F120" i="1"/>
  <c r="F119" i="1"/>
  <c r="F116" i="1"/>
  <c r="F115" i="1"/>
  <c r="F114" i="1"/>
  <c r="F113" i="1"/>
  <c r="F112" i="1"/>
  <c r="F111" i="1"/>
  <c r="F110" i="1"/>
  <c r="F109" i="1"/>
  <c r="F108" i="1"/>
  <c r="F105" i="1"/>
  <c r="F104" i="1"/>
  <c r="F103" i="1"/>
  <c r="F102" i="1"/>
  <c r="F101" i="1"/>
  <c r="F100" i="1"/>
  <c r="F99" i="1"/>
  <c r="F98" i="1"/>
  <c r="F97" i="1"/>
  <c r="F94" i="1"/>
  <c r="F93" i="1"/>
  <c r="F92" i="1"/>
  <c r="F91" i="1"/>
  <c r="F90" i="1"/>
  <c r="F89" i="1"/>
  <c r="F88" i="1"/>
  <c r="F87" i="1"/>
  <c r="F86" i="1"/>
  <c r="F83" i="1"/>
  <c r="F82" i="1"/>
  <c r="F81" i="1"/>
  <c r="F80" i="1"/>
  <c r="F79" i="1"/>
  <c r="F78" i="1"/>
  <c r="F77" i="1"/>
  <c r="F76" i="1"/>
  <c r="F75" i="1"/>
  <c r="F72" i="1"/>
  <c r="F71" i="1"/>
  <c r="F70" i="1"/>
  <c r="F69" i="1"/>
  <c r="F68" i="1"/>
  <c r="F67" i="1"/>
  <c r="F66" i="1"/>
  <c r="F65" i="1"/>
  <c r="F64" i="1"/>
  <c r="F54" i="1"/>
  <c r="F55" i="1"/>
  <c r="F56" i="1"/>
  <c r="F57" i="1"/>
  <c r="F58" i="1"/>
  <c r="F59" i="1"/>
  <c r="F60" i="1"/>
  <c r="F61" i="1"/>
  <c r="F53" i="1"/>
  <c r="F45" i="1"/>
  <c r="F43" i="1"/>
  <c r="F41" i="1"/>
  <c r="F39" i="1"/>
  <c r="F37" i="1"/>
  <c r="F34" i="1"/>
  <c r="F33" i="1"/>
  <c r="F32" i="1"/>
  <c r="F31" i="1"/>
  <c r="F30" i="1"/>
  <c r="F29" i="1"/>
  <c r="F28" i="1"/>
  <c r="F27" i="1"/>
  <c r="F23" i="1"/>
  <c r="F21" i="1"/>
  <c r="F24" i="1"/>
  <c r="F22" i="1"/>
  <c r="F20" i="1"/>
  <c r="F13" i="1"/>
  <c r="F14" i="1"/>
  <c r="F15" i="1"/>
  <c r="F16" i="1"/>
  <c r="F17" i="1"/>
  <c r="F18" i="1"/>
  <c r="F19" i="1"/>
  <c r="F12" i="1"/>
  <c r="F11" i="1"/>
  <c r="A26" i="1"/>
  <c r="A27" i="1" s="1"/>
  <c r="A28" i="1" s="1"/>
  <c r="A29" i="1" s="1"/>
  <c r="A30" i="1" s="1"/>
  <c r="A31" i="1" s="1"/>
  <c r="A32" i="1" s="1"/>
  <c r="A33" i="1" s="1"/>
  <c r="A34" i="1" s="1"/>
  <c r="F128" i="1" l="1"/>
  <c r="F134" i="1" s="1"/>
  <c r="F36" i="1"/>
  <c r="F51" i="1"/>
  <c r="A36" i="1"/>
  <c r="F26" i="1"/>
  <c r="F143" i="1" l="1"/>
  <c r="F137" i="1"/>
  <c r="F142" i="1"/>
  <c r="F141" i="1"/>
  <c r="F139" i="1"/>
  <c r="F145" i="1"/>
  <c r="F140" i="1"/>
  <c r="F138" i="1"/>
  <c r="A37" i="1"/>
  <c r="A39" i="1" s="1"/>
  <c r="A41" i="1" s="1"/>
  <c r="A43" i="1" s="1"/>
  <c r="A45" i="1" s="1"/>
  <c r="A51" i="1"/>
  <c r="A52" i="1" l="1"/>
  <c r="A63" i="1" s="1"/>
  <c r="A74" i="1" s="1"/>
  <c r="A85" i="1" s="1"/>
  <c r="A96" i="1" s="1"/>
  <c r="A107" i="1" s="1"/>
  <c r="A118" i="1" s="1"/>
  <c r="F10" i="1" l="1"/>
  <c r="F144" i="1" l="1"/>
  <c r="F136" i="1" l="1"/>
  <c r="F147" i="1" s="1"/>
</calcChain>
</file>

<file path=xl/sharedStrings.xml><?xml version="1.0" encoding="utf-8"?>
<sst xmlns="http://schemas.openxmlformats.org/spreadsheetml/2006/main" count="225" uniqueCount="98">
  <si>
    <t>No.</t>
  </si>
  <si>
    <t>Descripción</t>
  </si>
  <si>
    <t>Unidad</t>
  </si>
  <si>
    <t>P.U.</t>
  </si>
  <si>
    <t>Total</t>
  </si>
  <si>
    <t>GASTOS INDIRECTOS</t>
  </si>
  <si>
    <t>Dirección Técnica</t>
  </si>
  <si>
    <t>Gastos Administrativos</t>
  </si>
  <si>
    <t>Transporte</t>
  </si>
  <si>
    <t>Supervisión</t>
  </si>
  <si>
    <t>Imprevistos</t>
  </si>
  <si>
    <t>Cant.</t>
  </si>
  <si>
    <t>UD</t>
  </si>
  <si>
    <t>Controles termostatos con pantalla digital</t>
  </si>
  <si>
    <t>Suministro e instalación de unidad evaporadora tipo cassette inverter capacidad 9,000 btu/h</t>
  </si>
  <si>
    <t>Suministro e instalación de unidad evaporadora tipo cassette inverter capacidad 12,000 btu/h</t>
  </si>
  <si>
    <t>Suministro e instalación de unidad evaporadora tipo cassette inverter capacidad 18,000 btu/h</t>
  </si>
  <si>
    <t>Suministro e instalación de unidad evaporadora tipo cassette inverter capacidad 24,000 btu/h</t>
  </si>
  <si>
    <t>Suministro e instalación de unidad evaporadora tipo cassette inverter capacidad 36,000 btu/h</t>
  </si>
  <si>
    <t>Panel de control centralizado para administración del sistema, monitoreo, acceso web y programación</t>
  </si>
  <si>
    <t>RNC: 4-30-23156-8</t>
  </si>
  <si>
    <t>Materiales de instalación Mecánicos.</t>
  </si>
  <si>
    <t>Mano de obra de instalación y puesta en funcionamiento.</t>
  </si>
  <si>
    <t>Sistema de Climatización Tecnología VRF</t>
  </si>
  <si>
    <t>Seguros y fianzas</t>
  </si>
  <si>
    <t>Ley 6-86 (Liquidación y Prestaciones Laboral)</t>
  </si>
  <si>
    <t>Codia</t>
  </si>
  <si>
    <t>ITBIS</t>
  </si>
  <si>
    <t>TOTAL GENERAL</t>
  </si>
  <si>
    <t>Suministro e instalación de unidad condensadora (compresor) marca reconocida, alta eficiencia, capacidad de 246,000 btu/h en dos unidades combinadas.</t>
  </si>
  <si>
    <t xml:space="preserve">Instalación eléctrica general </t>
  </si>
  <si>
    <t>Ranurado, perforación, y reposición (incluye martillo demoledor, obreros y herramientas menores)</t>
  </si>
  <si>
    <t xml:space="preserve">Sistema de drenaje (incluye aislamiento térmico con vascocell de 3/8, tuberías de PVC sch-40, piezas y mano de obra) </t>
  </si>
  <si>
    <t>Uso de grúa para instalar las unidades externas y Personal de apoyo</t>
  </si>
  <si>
    <t>Habilitación y Climatización de Oficinas INTRANT-Punta Cana</t>
  </si>
  <si>
    <t>Lámparas (Panel Led) para empotrar en techo falso, 40 W, 2800 lumenes, 6000k, 100v-240v.</t>
  </si>
  <si>
    <t>Salidas de interruptor sencillo con accesorio marca reconocida</t>
  </si>
  <si>
    <t>Salida de interruptor doble con accesorio marca reconocida</t>
  </si>
  <si>
    <t>Salida de interruptor triple con accesorio marca reconocida</t>
  </si>
  <si>
    <t>Salida de tomacorriente doble a  120V aterrizado y polarizado con accesorio marca reconocida</t>
  </si>
  <si>
    <t>Salida de tomacorriente doble a  120V para UPS aterrizado y polarizado con accesorio marca reconocida</t>
  </si>
  <si>
    <t>Salidas de Data</t>
  </si>
  <si>
    <t>Panel (PA) de distribucion de 18 circuitos monofásico . Formado por:</t>
  </si>
  <si>
    <t>­ 13 breakers de 20/1 THQL</t>
  </si>
  <si>
    <t>Panel (PMA) de distribucion de 24 circuitos monofasico . Formado por:</t>
  </si>
  <si>
    <t>­ 12 breakers de 20/2 THQL</t>
  </si>
  <si>
    <t>Panel (PU) de distribucion de 12 circuitos monofasico . Formado por:</t>
  </si>
  <si>
    <t>­ 6 breakers de 20/1 THQL</t>
  </si>
  <si>
    <t>Panel (PCO) de distribucion de 6 circuitos trifasico . Formado por:</t>
  </si>
  <si>
    <t>­ 2 breakers de 60/3 THQL</t>
  </si>
  <si>
    <t>Panel BOARD(PB) ,barra de 200A, 208V,  6 circuitos trifasico, nema 1 . Formado por:</t>
  </si>
  <si>
    <t>Main Breaker 150/3</t>
  </si>
  <si>
    <t>­ 4 breakers de 40/2 THQL</t>
  </si>
  <si>
    <t>­ 1 breakers de 100/3 THQL</t>
  </si>
  <si>
    <t>­ 1 prevision</t>
  </si>
  <si>
    <t>Alimentador desde Registro hasta Panel Board (PB), formado por:</t>
  </si>
  <si>
    <t>Tubería de 3"Ø X 10' Emt</t>
  </si>
  <si>
    <t>Conectores de 3'' Emt</t>
  </si>
  <si>
    <t>Copling de 3" Emt</t>
  </si>
  <si>
    <t>Curva de 3'' Emt</t>
  </si>
  <si>
    <t>3-Alambre No.2/0 THW</t>
  </si>
  <si>
    <t>P.L.</t>
  </si>
  <si>
    <t>1-Alambre No.1/0 THW</t>
  </si>
  <si>
    <t>1-Alambre No.2 THW</t>
  </si>
  <si>
    <t>Mensajero electrico</t>
  </si>
  <si>
    <t>Materiales menores. 3% de materiales</t>
  </si>
  <si>
    <t>P.A.</t>
  </si>
  <si>
    <t>Alimentador desde Panel Board (PB) hasta PA, formado por:</t>
  </si>
  <si>
    <t>Tubería de 1"Ø X 10' Emt</t>
  </si>
  <si>
    <t>Conectores de 1'' Emt</t>
  </si>
  <si>
    <t>Copling de 1" Emt</t>
  </si>
  <si>
    <t>Curva de 1'' Emt</t>
  </si>
  <si>
    <t>2-Alambre No.8 THW</t>
  </si>
  <si>
    <t>1-Alambre No.10 THW</t>
  </si>
  <si>
    <t>1-Alambre No.12 THW</t>
  </si>
  <si>
    <t>PA</t>
  </si>
  <si>
    <t>Alimentador desde Panel Board (PB) hasta PMA, formado por:</t>
  </si>
  <si>
    <t>Alimentador desde Panel Board (PB) hasta UPS, formado por:</t>
  </si>
  <si>
    <t>Alimentador desde Panel Board (PB) hasta BY PASS, formado por:</t>
  </si>
  <si>
    <t>Alimentador desde BY PASS hasta PU, formado por:</t>
  </si>
  <si>
    <t>Alimentador desde Panel Board (PB) hasta PCO, formado por:</t>
  </si>
  <si>
    <t>Tubería de 2"Ø X 10' Emt</t>
  </si>
  <si>
    <t>Conectores de 2'' Emt</t>
  </si>
  <si>
    <t>Copling de 2" Emt</t>
  </si>
  <si>
    <t>Curva de 2'' Emt</t>
  </si>
  <si>
    <t>3-Alambre No.1/0 THW</t>
  </si>
  <si>
    <t>1-Alambre No.4 THW</t>
  </si>
  <si>
    <t>Instalaciones electricas</t>
  </si>
  <si>
    <t>Salidas de iluminación en techo</t>
  </si>
  <si>
    <t>Paneles electricos</t>
  </si>
  <si>
    <t>Alimentadores electricos</t>
  </si>
  <si>
    <t>SUB-TOTAL GENERAL</t>
  </si>
  <si>
    <t>Divisiones en cristal y puertas</t>
  </si>
  <si>
    <t>Puertas flotantes cristal templado con tirador niquelado</t>
  </si>
  <si>
    <t>Divisiones en cristal templado con perfil P64</t>
  </si>
  <si>
    <t xml:space="preserve">Puertas de polimetal color blando, superficie lisa </t>
  </si>
  <si>
    <t>INTRANT-PUNTA CANA</t>
  </si>
  <si>
    <t>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</si>
</sst>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_(* #,##0.00_);_(* \(#,##0.00\);_(* &quot;-&quot;??_);_(@_)"/>
    <numFmt numFmtId="167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color rgb="FF222222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45A79"/>
        <bgColor indexed="64"/>
      </patternFill>
    </fill>
    <fill>
      <patternFill patternType="solid">
        <fgColor rgb="FFF265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vertical="center"/>
    </xf>
    <xf numFmtId="4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4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14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vertical="center"/>
    </xf>
    <xf numFmtId="10" fontId="4" fillId="0" borderId="0" xfId="2" applyNumberFormat="1" applyFont="1" applyFill="1" applyAlignment="1">
      <alignment horizontal="right" vertical="center"/>
    </xf>
    <xf numFmtId="43" fontId="4" fillId="0" borderId="0" xfId="2" applyFont="1" applyFill="1" applyAlignment="1">
      <alignment vertical="center"/>
    </xf>
    <xf numFmtId="10" fontId="4" fillId="0" borderId="1" xfId="2" applyNumberFormat="1" applyFont="1" applyFill="1" applyBorder="1" applyAlignment="1">
      <alignment horizontal="right" vertical="center"/>
    </xf>
    <xf numFmtId="43" fontId="4" fillId="0" borderId="1" xfId="2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4" fontId="2" fillId="0" borderId="1" xfId="1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0" xfId="1" applyNumberFormat="1" applyFont="1" applyBorder="1" applyAlignment="1">
      <alignment horizontal="right" vertical="center"/>
    </xf>
    <xf numFmtId="0" fontId="2" fillId="0" borderId="0" xfId="0" applyFont="1" applyFill="1" applyProtection="1">
      <protection locked="0"/>
    </xf>
    <xf numFmtId="4" fontId="4" fillId="0" borderId="3" xfId="3" applyNumberFormat="1" applyFont="1" applyFill="1" applyBorder="1" applyAlignment="1">
      <alignment horizontal="center" vertical="center"/>
    </xf>
    <xf numFmtId="2" fontId="4" fillId="0" borderId="3" xfId="3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vertical="center" wrapText="1"/>
    </xf>
    <xf numFmtId="167" fontId="4" fillId="0" borderId="0" xfId="5" applyFont="1" applyFill="1" applyBorder="1" applyAlignment="1" applyProtection="1">
      <alignment horizontal="center" vertical="center"/>
      <protection locked="0"/>
    </xf>
    <xf numFmtId="2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 wrapText="1"/>
    </xf>
    <xf numFmtId="4" fontId="4" fillId="0" borderId="0" xfId="4" applyNumberFormat="1" applyFont="1" applyFill="1" applyBorder="1" applyAlignment="1">
      <alignment horizontal="center" vertical="center"/>
    </xf>
    <xf numFmtId="4" fontId="4" fillId="0" borderId="0" xfId="3" applyNumberFormat="1" applyFont="1" applyFill="1" applyBorder="1" applyAlignment="1">
      <alignment horizontal="center" vertical="center"/>
    </xf>
    <xf numFmtId="2" fontId="4" fillId="0" borderId="5" xfId="3" applyNumberFormat="1" applyFont="1" applyFill="1" applyBorder="1" applyAlignment="1">
      <alignment horizontal="center" vertical="center"/>
    </xf>
    <xf numFmtId="0" fontId="4" fillId="0" borderId="5" xfId="3" applyFont="1" applyFill="1" applyBorder="1" applyAlignment="1">
      <alignment vertical="center" wrapText="1"/>
    </xf>
    <xf numFmtId="4" fontId="4" fillId="0" borderId="5" xfId="4" applyNumberFormat="1" applyFont="1" applyFill="1" applyBorder="1" applyAlignment="1">
      <alignment horizontal="center" vertical="center"/>
    </xf>
    <xf numFmtId="4" fontId="4" fillId="0" borderId="5" xfId="3" applyNumberFormat="1" applyFont="1" applyFill="1" applyBorder="1" applyAlignment="1">
      <alignment horizontal="center" vertical="center"/>
    </xf>
    <xf numFmtId="2" fontId="7" fillId="0" borderId="6" xfId="3" applyNumberFormat="1" applyFont="1" applyFill="1" applyBorder="1" applyAlignment="1">
      <alignment horizontal="center" vertical="center"/>
    </xf>
    <xf numFmtId="0" fontId="7" fillId="0" borderId="6" xfId="3" applyFont="1" applyFill="1" applyBorder="1" applyAlignment="1">
      <alignment vertical="center"/>
    </xf>
    <xf numFmtId="4" fontId="4" fillId="0" borderId="6" xfId="4" applyNumberFormat="1" applyFont="1" applyFill="1" applyBorder="1" applyAlignment="1">
      <alignment horizontal="center" vertical="center"/>
    </xf>
    <xf numFmtId="4" fontId="4" fillId="0" borderId="6" xfId="3" applyNumberFormat="1" applyFont="1" applyFill="1" applyBorder="1" applyAlignment="1">
      <alignment horizontal="center" vertical="center"/>
    </xf>
    <xf numFmtId="0" fontId="2" fillId="0" borderId="1" xfId="0" applyFont="1" applyFill="1" applyBorder="1" applyProtection="1">
      <protection locked="0"/>
    </xf>
    <xf numFmtId="2" fontId="4" fillId="0" borderId="6" xfId="3" applyNumberFormat="1" applyFont="1" applyFill="1" applyBorder="1" applyAlignment="1">
      <alignment horizontal="center" vertical="center"/>
    </xf>
    <xf numFmtId="0" fontId="4" fillId="0" borderId="6" xfId="3" applyFont="1" applyFill="1" applyBorder="1" applyAlignment="1">
      <alignment vertical="center" wrapText="1"/>
    </xf>
    <xf numFmtId="167" fontId="4" fillId="0" borderId="1" xfId="5" applyFont="1" applyFill="1" applyBorder="1" applyAlignment="1" applyProtection="1">
      <alignment horizontal="center" vertical="center"/>
      <protection locked="0"/>
    </xf>
    <xf numFmtId="4" fontId="4" fillId="0" borderId="5" xfId="4" applyNumberFormat="1" applyFont="1" applyFill="1" applyBorder="1" applyAlignment="1">
      <alignment horizontal="right" vertical="center"/>
    </xf>
    <xf numFmtId="4" fontId="4" fillId="0" borderId="3" xfId="4" applyNumberFormat="1" applyFont="1" applyFill="1" applyBorder="1" applyAlignment="1">
      <alignment horizontal="right" vertical="center"/>
    </xf>
    <xf numFmtId="4" fontId="4" fillId="0" borderId="6" xfId="4" applyNumberFormat="1" applyFont="1" applyFill="1" applyBorder="1" applyAlignment="1">
      <alignment horizontal="right" vertical="center"/>
    </xf>
    <xf numFmtId="4" fontId="4" fillId="0" borderId="0" xfId="4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2" fontId="4" fillId="0" borderId="1" xfId="3" applyNumberFormat="1" applyFont="1" applyFill="1" applyBorder="1" applyAlignment="1">
      <alignment horizontal="center" vertical="center"/>
    </xf>
    <xf numFmtId="4" fontId="2" fillId="0" borderId="4" xfId="1" applyNumberFormat="1" applyFont="1" applyBorder="1" applyAlignment="1">
      <alignment horizontal="right" vertical="center"/>
    </xf>
    <xf numFmtId="4" fontId="2" fillId="0" borderId="7" xfId="1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49" fontId="7" fillId="3" borderId="0" xfId="0" applyNumberFormat="1" applyFont="1" applyFill="1" applyAlignment="1">
      <alignment vertical="center"/>
    </xf>
    <xf numFmtId="49" fontId="9" fillId="3" borderId="0" xfId="0" applyNumberFormat="1" applyFont="1" applyFill="1" applyAlignment="1">
      <alignment vertical="center"/>
    </xf>
    <xf numFmtId="49" fontId="9" fillId="3" borderId="0" xfId="0" applyNumberFormat="1" applyFont="1" applyFill="1" applyAlignment="1">
      <alignment vertical="center" wrapText="1"/>
    </xf>
    <xf numFmtId="14" fontId="2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4" fillId="0" borderId="1" xfId="3" applyFont="1" applyFill="1" applyBorder="1" applyAlignment="1">
      <alignment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horizontal="center" vertical="center"/>
    </xf>
    <xf numFmtId="164" fontId="2" fillId="0" borderId="0" xfId="1" applyFont="1"/>
  </cellXfs>
  <cellStyles count="6">
    <cellStyle name="Millares" xfId="2" builtinId="3"/>
    <cellStyle name="Millares 2 2" xfId="4"/>
    <cellStyle name="Moneda" xfId="1" builtinId="4"/>
    <cellStyle name="Moneda 7" xfId="5"/>
    <cellStyle name="Normal" xfId="0" builtinId="0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28801</xdr:rowOff>
    </xdr:from>
    <xdr:to>
      <xdr:col>1</xdr:col>
      <xdr:colOff>1749110</xdr:colOff>
      <xdr:row>2</xdr:row>
      <xdr:rowOff>190499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E31FF0-CDE7-4876-90F8-EF9682954A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388" b="25503"/>
        <a:stretch/>
      </xdr:blipFill>
      <xdr:spPr>
        <a:xfrm>
          <a:off x="0" y="28801"/>
          <a:ext cx="2511110" cy="66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tabSelected="1" topLeftCell="A125" zoomScaleNormal="100" zoomScaleSheetLayoutView="100" workbookViewId="0">
      <selection activeCell="C132" sqref="C132"/>
    </sheetView>
  </sheetViews>
  <sheetFormatPr baseColWidth="10" defaultRowHeight="14.25" x14ac:dyDescent="0.2"/>
  <cols>
    <col min="1" max="1" width="11.42578125" style="15"/>
    <col min="2" max="2" width="62.5703125" style="14" customWidth="1"/>
    <col min="3" max="3" width="7.7109375" style="15" customWidth="1"/>
    <col min="4" max="4" width="9.28515625" style="15" customWidth="1"/>
    <col min="5" max="5" width="15" style="15" customWidth="1"/>
    <col min="6" max="6" width="25.140625" style="14" customWidth="1"/>
    <col min="7" max="7" width="12.5703125" style="14" bestFit="1" customWidth="1"/>
    <col min="8" max="8" width="13.85546875" style="14" bestFit="1" customWidth="1"/>
    <col min="9" max="16384" width="11.42578125" style="14"/>
  </cols>
  <sheetData>
    <row r="1" spans="1:6" ht="24.75" customHeight="1" x14ac:dyDescent="0.2">
      <c r="A1" s="73"/>
      <c r="B1" s="73"/>
      <c r="C1" s="73"/>
      <c r="D1" s="73"/>
      <c r="E1" s="73"/>
      <c r="F1" s="73"/>
    </row>
    <row r="2" spans="1:6" ht="15" x14ac:dyDescent="0.2">
      <c r="A2" s="73"/>
      <c r="B2" s="73"/>
      <c r="C2" s="73"/>
      <c r="D2" s="73"/>
      <c r="E2" s="73"/>
      <c r="F2" s="73"/>
    </row>
    <row r="3" spans="1:6" ht="15" x14ac:dyDescent="0.2">
      <c r="A3" s="73"/>
      <c r="B3" s="73"/>
      <c r="C3" s="73"/>
      <c r="D3" s="73"/>
      <c r="E3" s="73"/>
      <c r="F3" s="73"/>
    </row>
    <row r="4" spans="1:6" x14ac:dyDescent="0.2">
      <c r="A4" s="3"/>
      <c r="B4" s="74" t="s">
        <v>20</v>
      </c>
      <c r="C4" s="1"/>
      <c r="D4" s="3"/>
      <c r="E4" s="1"/>
      <c r="F4" s="24"/>
    </row>
    <row r="5" spans="1:6" ht="15" customHeight="1" x14ac:dyDescent="0.2">
      <c r="A5" s="75"/>
      <c r="B5" s="76" t="s">
        <v>34</v>
      </c>
      <c r="C5" s="77"/>
      <c r="D5" s="77"/>
      <c r="E5" s="77"/>
      <c r="F5" s="77"/>
    </row>
    <row r="6" spans="1:6" x14ac:dyDescent="0.2">
      <c r="A6" s="3"/>
      <c r="B6" s="74"/>
      <c r="C6" s="3"/>
      <c r="D6" s="3"/>
      <c r="E6" s="3"/>
      <c r="F6" s="78"/>
    </row>
    <row r="7" spans="1:6" ht="15" x14ac:dyDescent="0.2">
      <c r="A7" s="79" t="s">
        <v>0</v>
      </c>
      <c r="B7" s="80" t="s">
        <v>1</v>
      </c>
      <c r="C7" s="79" t="s">
        <v>11</v>
      </c>
      <c r="D7" s="79" t="s">
        <v>2</v>
      </c>
      <c r="E7" s="79" t="s">
        <v>3</v>
      </c>
      <c r="F7" s="79" t="s">
        <v>4</v>
      </c>
    </row>
    <row r="8" spans="1:6" x14ac:dyDescent="0.2">
      <c r="A8" s="3"/>
      <c r="B8" s="1"/>
      <c r="C8" s="3"/>
      <c r="D8" s="3"/>
      <c r="E8" s="3"/>
      <c r="F8" s="1"/>
    </row>
    <row r="9" spans="1:6" ht="15" x14ac:dyDescent="0.2">
      <c r="B9" s="25" t="s">
        <v>96</v>
      </c>
      <c r="C9" s="3"/>
      <c r="D9" s="3"/>
      <c r="E9" s="3"/>
      <c r="F9" s="1"/>
    </row>
    <row r="10" spans="1:6" ht="15" x14ac:dyDescent="0.2">
      <c r="A10" s="2">
        <v>1</v>
      </c>
      <c r="B10" s="26" t="s">
        <v>23</v>
      </c>
      <c r="C10" s="5"/>
      <c r="D10" s="5"/>
      <c r="E10" s="5"/>
      <c r="F10" s="33">
        <f>SUM(F11:F24)</f>
        <v>0</v>
      </c>
    </row>
    <row r="11" spans="1:6" ht="42.75" x14ac:dyDescent="0.2">
      <c r="A11" s="7"/>
      <c r="B11" s="29" t="s">
        <v>29</v>
      </c>
      <c r="C11" s="39">
        <v>1</v>
      </c>
      <c r="D11" s="11" t="s">
        <v>12</v>
      </c>
      <c r="E11" s="39"/>
      <c r="F11" s="10">
        <f>E11*C11</f>
        <v>0</v>
      </c>
    </row>
    <row r="12" spans="1:6" ht="28.5" x14ac:dyDescent="0.2">
      <c r="A12" s="7"/>
      <c r="B12" s="30" t="s">
        <v>14</v>
      </c>
      <c r="C12" s="40">
        <v>1</v>
      </c>
      <c r="D12" s="18" t="s">
        <v>12</v>
      </c>
      <c r="E12" s="40"/>
      <c r="F12" s="19">
        <f>E12*C12</f>
        <v>0</v>
      </c>
    </row>
    <row r="13" spans="1:6" ht="28.5" x14ac:dyDescent="0.2">
      <c r="A13" s="7"/>
      <c r="B13" s="31" t="s">
        <v>15</v>
      </c>
      <c r="C13" s="41">
        <v>5</v>
      </c>
      <c r="D13" s="8" t="s">
        <v>12</v>
      </c>
      <c r="E13" s="41"/>
      <c r="F13" s="19">
        <f t="shared" ref="F13:F23" si="0">E13*C13</f>
        <v>0</v>
      </c>
    </row>
    <row r="14" spans="1:6" ht="28.5" x14ac:dyDescent="0.2">
      <c r="A14" s="7"/>
      <c r="B14" s="31" t="s">
        <v>16</v>
      </c>
      <c r="C14" s="41">
        <v>3</v>
      </c>
      <c r="D14" s="8" t="s">
        <v>12</v>
      </c>
      <c r="E14" s="41"/>
      <c r="F14" s="19">
        <f t="shared" si="0"/>
        <v>0</v>
      </c>
    </row>
    <row r="15" spans="1:6" ht="28.5" x14ac:dyDescent="0.2">
      <c r="A15" s="7"/>
      <c r="B15" s="31" t="s">
        <v>17</v>
      </c>
      <c r="C15" s="41">
        <v>2</v>
      </c>
      <c r="D15" s="8" t="s">
        <v>12</v>
      </c>
      <c r="E15" s="41"/>
      <c r="F15" s="19">
        <f t="shared" si="0"/>
        <v>0</v>
      </c>
    </row>
    <row r="16" spans="1:6" ht="28.5" x14ac:dyDescent="0.2">
      <c r="A16" s="7"/>
      <c r="B16" s="31" t="s">
        <v>18</v>
      </c>
      <c r="C16" s="41">
        <v>2</v>
      </c>
      <c r="D16" s="8" t="s">
        <v>12</v>
      </c>
      <c r="E16" s="41"/>
      <c r="F16" s="19">
        <f t="shared" si="0"/>
        <v>0</v>
      </c>
    </row>
    <row r="17" spans="1:6" x14ac:dyDescent="0.2">
      <c r="A17" s="7"/>
      <c r="B17" s="31" t="s">
        <v>13</v>
      </c>
      <c r="C17" s="41">
        <v>13</v>
      </c>
      <c r="D17" s="8" t="s">
        <v>12</v>
      </c>
      <c r="E17" s="41"/>
      <c r="F17" s="19">
        <f t="shared" si="0"/>
        <v>0</v>
      </c>
    </row>
    <row r="18" spans="1:6" ht="28.5" x14ac:dyDescent="0.2">
      <c r="A18" s="7"/>
      <c r="B18" s="31" t="s">
        <v>19</v>
      </c>
      <c r="C18" s="41">
        <v>1</v>
      </c>
      <c r="D18" s="8" t="s">
        <v>12</v>
      </c>
      <c r="E18" s="41"/>
      <c r="F18" s="19">
        <f t="shared" si="0"/>
        <v>0</v>
      </c>
    </row>
    <row r="19" spans="1:6" x14ac:dyDescent="0.2">
      <c r="A19" s="7"/>
      <c r="B19" s="31" t="s">
        <v>30</v>
      </c>
      <c r="C19" s="41">
        <v>1</v>
      </c>
      <c r="D19" s="8" t="s">
        <v>12</v>
      </c>
      <c r="E19" s="41"/>
      <c r="F19" s="19">
        <f t="shared" si="0"/>
        <v>0</v>
      </c>
    </row>
    <row r="20" spans="1:6" ht="28.5" x14ac:dyDescent="0.2">
      <c r="A20" s="7"/>
      <c r="B20" s="29" t="s">
        <v>31</v>
      </c>
      <c r="C20" s="39">
        <v>1</v>
      </c>
      <c r="D20" s="11" t="s">
        <v>12</v>
      </c>
      <c r="E20" s="39"/>
      <c r="F20" s="20">
        <f>E20*C20</f>
        <v>0</v>
      </c>
    </row>
    <row r="21" spans="1:6" ht="28.5" x14ac:dyDescent="0.2">
      <c r="A21" s="7"/>
      <c r="B21" s="28" t="s">
        <v>32</v>
      </c>
      <c r="C21" s="21">
        <v>1</v>
      </c>
      <c r="D21" s="27" t="s">
        <v>12</v>
      </c>
      <c r="E21" s="21"/>
      <c r="F21" s="19">
        <f t="shared" si="0"/>
        <v>0</v>
      </c>
    </row>
    <row r="22" spans="1:6" ht="28.5" x14ac:dyDescent="0.2">
      <c r="A22" s="7"/>
      <c r="B22" s="22" t="s">
        <v>33</v>
      </c>
      <c r="C22" s="42">
        <v>1</v>
      </c>
      <c r="D22" s="5" t="s">
        <v>12</v>
      </c>
      <c r="E22" s="69"/>
      <c r="F22" s="20">
        <f>E22*C22</f>
        <v>0</v>
      </c>
    </row>
    <row r="23" spans="1:6" x14ac:dyDescent="0.2">
      <c r="A23" s="7"/>
      <c r="B23" s="32" t="s">
        <v>21</v>
      </c>
      <c r="C23" s="43">
        <v>1</v>
      </c>
      <c r="D23" s="13" t="s">
        <v>12</v>
      </c>
      <c r="E23" s="43"/>
      <c r="F23" s="19">
        <f t="shared" si="0"/>
        <v>0</v>
      </c>
    </row>
    <row r="24" spans="1:6" x14ac:dyDescent="0.2">
      <c r="A24" s="9"/>
      <c r="B24" s="29" t="s">
        <v>22</v>
      </c>
      <c r="C24" s="39">
        <v>1</v>
      </c>
      <c r="D24" s="11" t="s">
        <v>12</v>
      </c>
      <c r="E24" s="39"/>
      <c r="F24" s="20">
        <f>E24*C24</f>
        <v>0</v>
      </c>
    </row>
    <row r="25" spans="1:6" x14ac:dyDescent="0.2">
      <c r="A25" s="12"/>
      <c r="E25" s="14"/>
    </row>
    <row r="26" spans="1:6" ht="15" x14ac:dyDescent="0.2">
      <c r="A26" s="57">
        <f>A10+1</f>
        <v>2</v>
      </c>
      <c r="B26" s="58" t="s">
        <v>87</v>
      </c>
      <c r="C26" s="59"/>
      <c r="D26" s="60"/>
      <c r="E26" s="61"/>
      <c r="F26" s="33">
        <f>SUM(F27:F34)</f>
        <v>0</v>
      </c>
    </row>
    <row r="27" spans="1:6" x14ac:dyDescent="0.2">
      <c r="A27" s="53">
        <f>A26+0.01</f>
        <v>2.0099999999999998</v>
      </c>
      <c r="B27" s="54" t="s">
        <v>88</v>
      </c>
      <c r="C27" s="65">
        <v>30</v>
      </c>
      <c r="D27" s="56" t="s">
        <v>12</v>
      </c>
      <c r="E27" s="41"/>
      <c r="F27" s="19">
        <f t="shared" ref="F27:F33" si="1">E27*C27</f>
        <v>0</v>
      </c>
    </row>
    <row r="28" spans="1:6" ht="28.5" x14ac:dyDescent="0.2">
      <c r="A28" s="46">
        <f t="shared" ref="A28:A34" si="2">A27+0.01</f>
        <v>2.0199999999999996</v>
      </c>
      <c r="B28" s="47" t="s">
        <v>35</v>
      </c>
      <c r="C28" s="66">
        <v>30</v>
      </c>
      <c r="D28" s="45" t="s">
        <v>12</v>
      </c>
      <c r="E28" s="41"/>
      <c r="F28" s="19">
        <f t="shared" si="1"/>
        <v>0</v>
      </c>
    </row>
    <row r="29" spans="1:6" x14ac:dyDescent="0.2">
      <c r="A29" s="46">
        <f t="shared" si="2"/>
        <v>2.0299999999999994</v>
      </c>
      <c r="B29" s="47" t="s">
        <v>36</v>
      </c>
      <c r="C29" s="66">
        <v>7</v>
      </c>
      <c r="D29" s="45" t="s">
        <v>12</v>
      </c>
      <c r="E29" s="41"/>
      <c r="F29" s="19">
        <f t="shared" si="1"/>
        <v>0</v>
      </c>
    </row>
    <row r="30" spans="1:6" x14ac:dyDescent="0.2">
      <c r="A30" s="46">
        <f t="shared" si="2"/>
        <v>2.0399999999999991</v>
      </c>
      <c r="B30" s="47" t="s">
        <v>37</v>
      </c>
      <c r="C30" s="66">
        <v>3</v>
      </c>
      <c r="D30" s="45" t="s">
        <v>12</v>
      </c>
      <c r="E30" s="41"/>
      <c r="F30" s="19">
        <f t="shared" si="1"/>
        <v>0</v>
      </c>
    </row>
    <row r="31" spans="1:6" x14ac:dyDescent="0.2">
      <c r="A31" s="46">
        <f t="shared" si="2"/>
        <v>2.0499999999999989</v>
      </c>
      <c r="B31" s="47" t="s">
        <v>38</v>
      </c>
      <c r="C31" s="66">
        <v>1</v>
      </c>
      <c r="D31" s="45" t="s">
        <v>12</v>
      </c>
      <c r="E31" s="41"/>
      <c r="F31" s="19">
        <f t="shared" si="1"/>
        <v>0</v>
      </c>
    </row>
    <row r="32" spans="1:6" ht="28.5" x14ac:dyDescent="0.2">
      <c r="A32" s="46">
        <f t="shared" si="2"/>
        <v>2.0599999999999987</v>
      </c>
      <c r="B32" s="47" t="s">
        <v>39</v>
      </c>
      <c r="C32" s="66">
        <v>38</v>
      </c>
      <c r="D32" s="45" t="s">
        <v>12</v>
      </c>
      <c r="E32" s="41"/>
      <c r="F32" s="19">
        <f t="shared" si="1"/>
        <v>0</v>
      </c>
    </row>
    <row r="33" spans="1:6" ht="28.5" x14ac:dyDescent="0.2">
      <c r="A33" s="46">
        <f t="shared" si="2"/>
        <v>2.0699999999999985</v>
      </c>
      <c r="B33" s="47" t="s">
        <v>40</v>
      </c>
      <c r="C33" s="66">
        <v>33</v>
      </c>
      <c r="D33" s="45" t="s">
        <v>12</v>
      </c>
      <c r="E33" s="41"/>
      <c r="F33" s="19">
        <f t="shared" si="1"/>
        <v>0</v>
      </c>
    </row>
    <row r="34" spans="1:6" x14ac:dyDescent="0.2">
      <c r="A34" s="62">
        <f t="shared" si="2"/>
        <v>2.0799999999999983</v>
      </c>
      <c r="B34" s="63" t="s">
        <v>41</v>
      </c>
      <c r="C34" s="67">
        <v>33</v>
      </c>
      <c r="D34" s="60" t="s">
        <v>12</v>
      </c>
      <c r="E34" s="39"/>
      <c r="F34" s="20">
        <f>E34*C34</f>
        <v>0</v>
      </c>
    </row>
    <row r="35" spans="1:6" x14ac:dyDescent="0.2">
      <c r="A35" s="53"/>
      <c r="B35" s="54"/>
      <c r="C35" s="55"/>
      <c r="E35" s="14"/>
    </row>
    <row r="36" spans="1:6" ht="15" x14ac:dyDescent="0.2">
      <c r="A36" s="57">
        <f>A26+1</f>
        <v>3</v>
      </c>
      <c r="B36" s="58" t="s">
        <v>89</v>
      </c>
      <c r="C36" s="59"/>
      <c r="D36" s="60"/>
      <c r="E36" s="61"/>
      <c r="F36" s="33">
        <f>SUM(F37:F47)</f>
        <v>0</v>
      </c>
    </row>
    <row r="37" spans="1:6" ht="28.5" x14ac:dyDescent="0.2">
      <c r="A37" s="46">
        <f>A36+0.01</f>
        <v>3.01</v>
      </c>
      <c r="B37" s="47" t="s">
        <v>42</v>
      </c>
      <c r="C37" s="66">
        <v>1</v>
      </c>
      <c r="D37" s="45" t="s">
        <v>12</v>
      </c>
      <c r="E37" s="41"/>
      <c r="F37" s="19">
        <f t="shared" ref="F37" si="3">E37*C37</f>
        <v>0</v>
      </c>
    </row>
    <row r="38" spans="1:6" x14ac:dyDescent="0.2">
      <c r="A38" s="46"/>
      <c r="B38" s="47" t="s">
        <v>43</v>
      </c>
      <c r="C38" s="17"/>
      <c r="E38" s="41"/>
    </row>
    <row r="39" spans="1:6" ht="28.5" x14ac:dyDescent="0.2">
      <c r="A39" s="46">
        <f>A37+0.01</f>
        <v>3.0199999999999996</v>
      </c>
      <c r="B39" s="47" t="s">
        <v>44</v>
      </c>
      <c r="C39" s="66">
        <v>1</v>
      </c>
      <c r="D39" s="45" t="s">
        <v>12</v>
      </c>
      <c r="E39" s="41"/>
      <c r="F39" s="19">
        <f t="shared" ref="F39" si="4">E39*C39</f>
        <v>0</v>
      </c>
    </row>
    <row r="40" spans="1:6" x14ac:dyDescent="0.2">
      <c r="A40" s="46"/>
      <c r="B40" s="47" t="s">
        <v>45</v>
      </c>
      <c r="C40" s="17"/>
      <c r="E40" s="41"/>
    </row>
    <row r="41" spans="1:6" ht="28.5" x14ac:dyDescent="0.2">
      <c r="A41" s="46">
        <f>A39+0.01</f>
        <v>3.0299999999999994</v>
      </c>
      <c r="B41" s="47" t="s">
        <v>46</v>
      </c>
      <c r="C41" s="66">
        <v>1</v>
      </c>
      <c r="D41" s="45" t="s">
        <v>12</v>
      </c>
      <c r="E41" s="41"/>
      <c r="F41" s="19">
        <f t="shared" ref="F41" si="5">E41*C41</f>
        <v>0</v>
      </c>
    </row>
    <row r="42" spans="1:6" x14ac:dyDescent="0.2">
      <c r="A42" s="46"/>
      <c r="B42" s="47" t="s">
        <v>47</v>
      </c>
      <c r="C42" s="17"/>
      <c r="E42" s="41"/>
    </row>
    <row r="43" spans="1:6" ht="28.5" x14ac:dyDescent="0.2">
      <c r="A43" s="46">
        <f>A41+0.01</f>
        <v>3.0399999999999991</v>
      </c>
      <c r="B43" s="47" t="s">
        <v>48</v>
      </c>
      <c r="C43" s="66">
        <v>1</v>
      </c>
      <c r="D43" s="45" t="s">
        <v>12</v>
      </c>
      <c r="E43" s="41"/>
      <c r="F43" s="19">
        <f t="shared" ref="F43" si="6">E43*C43</f>
        <v>0</v>
      </c>
    </row>
    <row r="44" spans="1:6" x14ac:dyDescent="0.2">
      <c r="A44" s="46"/>
      <c r="B44" s="47" t="s">
        <v>49</v>
      </c>
      <c r="C44" s="17"/>
      <c r="E44" s="41"/>
    </row>
    <row r="45" spans="1:6" ht="28.5" x14ac:dyDescent="0.2">
      <c r="A45" s="46">
        <f>A43+0.01</f>
        <v>3.0499999999999989</v>
      </c>
      <c r="B45" s="47" t="s">
        <v>50</v>
      </c>
      <c r="C45" s="66">
        <v>1</v>
      </c>
      <c r="D45" s="45" t="s">
        <v>12</v>
      </c>
      <c r="E45" s="41"/>
      <c r="F45" s="19">
        <f t="shared" ref="F45" si="7">E45*C45</f>
        <v>0</v>
      </c>
    </row>
    <row r="46" spans="1:6" x14ac:dyDescent="0.2">
      <c r="A46" s="46"/>
      <c r="B46" s="47" t="s">
        <v>51</v>
      </c>
      <c r="C46" s="66"/>
      <c r="D46" s="45"/>
      <c r="E46" s="44"/>
      <c r="F46" s="48"/>
    </row>
    <row r="47" spans="1:6" x14ac:dyDescent="0.2">
      <c r="A47" s="46"/>
      <c r="B47" s="47" t="s">
        <v>52</v>
      </c>
      <c r="C47" s="17"/>
      <c r="E47" s="14"/>
    </row>
    <row r="48" spans="1:6" x14ac:dyDescent="0.2">
      <c r="A48" s="46"/>
      <c r="B48" s="47" t="s">
        <v>53</v>
      </c>
      <c r="C48" s="66"/>
      <c r="D48" s="45"/>
      <c r="E48" s="48"/>
      <c r="F48" s="48"/>
    </row>
    <row r="49" spans="1:6" x14ac:dyDescent="0.2">
      <c r="A49" s="62"/>
      <c r="B49" s="63" t="s">
        <v>54</v>
      </c>
      <c r="C49" s="67"/>
      <c r="D49" s="60"/>
      <c r="E49" s="64"/>
      <c r="F49" s="64"/>
    </row>
    <row r="50" spans="1:6" x14ac:dyDescent="0.2">
      <c r="A50" s="53"/>
      <c r="B50" s="54"/>
      <c r="C50" s="65"/>
      <c r="D50" s="56"/>
      <c r="E50" s="48"/>
      <c r="F50" s="48"/>
    </row>
    <row r="51" spans="1:6" ht="15" x14ac:dyDescent="0.2">
      <c r="A51" s="57">
        <f>A36+1</f>
        <v>4</v>
      </c>
      <c r="B51" s="58" t="s">
        <v>90</v>
      </c>
      <c r="C51" s="59"/>
      <c r="D51" s="60"/>
      <c r="E51" s="61"/>
      <c r="F51" s="33">
        <f>SUM(F52:F126)</f>
        <v>0</v>
      </c>
    </row>
    <row r="52" spans="1:6" ht="28.5" x14ac:dyDescent="0.2">
      <c r="A52" s="46">
        <f>A51+0.01</f>
        <v>4.01</v>
      </c>
      <c r="B52" s="47" t="s">
        <v>55</v>
      </c>
      <c r="C52" s="66"/>
      <c r="D52" s="45"/>
      <c r="E52" s="48"/>
      <c r="F52" s="48"/>
    </row>
    <row r="53" spans="1:6" x14ac:dyDescent="0.2">
      <c r="A53" s="46"/>
      <c r="B53" s="47" t="s">
        <v>56</v>
      </c>
      <c r="C53" s="66">
        <v>6.4</v>
      </c>
      <c r="D53" s="45" t="s">
        <v>12</v>
      </c>
      <c r="E53" s="41"/>
      <c r="F53" s="19">
        <f>E53*C53</f>
        <v>0</v>
      </c>
    </row>
    <row r="54" spans="1:6" x14ac:dyDescent="0.2">
      <c r="A54" s="46"/>
      <c r="B54" s="47" t="s">
        <v>57</v>
      </c>
      <c r="C54" s="66">
        <v>2</v>
      </c>
      <c r="D54" s="45" t="s">
        <v>12</v>
      </c>
      <c r="E54" s="41"/>
      <c r="F54" s="19">
        <f t="shared" ref="F54:F61" si="8">E54*C54</f>
        <v>0</v>
      </c>
    </row>
    <row r="55" spans="1:6" x14ac:dyDescent="0.2">
      <c r="A55" s="46"/>
      <c r="B55" s="47" t="s">
        <v>58</v>
      </c>
      <c r="C55" s="66">
        <v>7</v>
      </c>
      <c r="D55" s="45" t="s">
        <v>12</v>
      </c>
      <c r="E55" s="41"/>
      <c r="F55" s="19">
        <f t="shared" si="8"/>
        <v>0</v>
      </c>
    </row>
    <row r="56" spans="1:6" x14ac:dyDescent="0.2">
      <c r="A56" s="46"/>
      <c r="B56" s="47" t="s">
        <v>59</v>
      </c>
      <c r="C56" s="66">
        <v>1</v>
      </c>
      <c r="D56" s="45" t="s">
        <v>12</v>
      </c>
      <c r="E56" s="41"/>
      <c r="F56" s="19">
        <f t="shared" si="8"/>
        <v>0</v>
      </c>
    </row>
    <row r="57" spans="1:6" x14ac:dyDescent="0.2">
      <c r="A57" s="46"/>
      <c r="B57" s="47" t="s">
        <v>60</v>
      </c>
      <c r="C57" s="66">
        <v>210</v>
      </c>
      <c r="D57" s="45" t="s">
        <v>61</v>
      </c>
      <c r="E57" s="41"/>
      <c r="F57" s="19">
        <f t="shared" si="8"/>
        <v>0</v>
      </c>
    </row>
    <row r="58" spans="1:6" x14ac:dyDescent="0.2">
      <c r="A58" s="46"/>
      <c r="B58" s="47" t="s">
        <v>62</v>
      </c>
      <c r="C58" s="66">
        <v>70</v>
      </c>
      <c r="D58" s="45" t="s">
        <v>61</v>
      </c>
      <c r="E58" s="41"/>
      <c r="F58" s="19">
        <f t="shared" si="8"/>
        <v>0</v>
      </c>
    </row>
    <row r="59" spans="1:6" x14ac:dyDescent="0.2">
      <c r="A59" s="46"/>
      <c r="B59" s="47" t="s">
        <v>63</v>
      </c>
      <c r="C59" s="66">
        <v>70</v>
      </c>
      <c r="D59" s="45" t="s">
        <v>61</v>
      </c>
      <c r="E59" s="41"/>
      <c r="F59" s="19">
        <f t="shared" si="8"/>
        <v>0</v>
      </c>
    </row>
    <row r="60" spans="1:6" x14ac:dyDescent="0.2">
      <c r="A60" s="46"/>
      <c r="B60" s="47" t="s">
        <v>64</v>
      </c>
      <c r="C60" s="66">
        <v>70</v>
      </c>
      <c r="D60" s="45" t="s">
        <v>61</v>
      </c>
      <c r="E60" s="41"/>
      <c r="F60" s="19">
        <f t="shared" si="8"/>
        <v>0</v>
      </c>
    </row>
    <row r="61" spans="1:6" x14ac:dyDescent="0.2">
      <c r="A61" s="62"/>
      <c r="B61" s="63" t="s">
        <v>65</v>
      </c>
      <c r="C61" s="67">
        <v>1</v>
      </c>
      <c r="D61" s="60" t="s">
        <v>66</v>
      </c>
      <c r="E61" s="71"/>
      <c r="F61" s="20">
        <f t="shared" si="8"/>
        <v>0</v>
      </c>
    </row>
    <row r="62" spans="1:6" x14ac:dyDescent="0.2">
      <c r="A62" s="53"/>
      <c r="B62" s="54"/>
      <c r="C62" s="65"/>
      <c r="D62" s="56"/>
      <c r="E62" s="48"/>
      <c r="F62" s="48"/>
    </row>
    <row r="63" spans="1:6" x14ac:dyDescent="0.2">
      <c r="A63" s="62">
        <f>A52+0.01</f>
        <v>4.0199999999999996</v>
      </c>
      <c r="B63" s="63" t="s">
        <v>67</v>
      </c>
      <c r="C63" s="67"/>
      <c r="D63" s="60"/>
      <c r="E63" s="64"/>
      <c r="F63" s="64"/>
    </row>
    <row r="64" spans="1:6" x14ac:dyDescent="0.2">
      <c r="A64" s="53"/>
      <c r="B64" s="54" t="s">
        <v>68</v>
      </c>
      <c r="C64" s="65">
        <v>1.64</v>
      </c>
      <c r="D64" s="56" t="s">
        <v>12</v>
      </c>
      <c r="E64" s="41"/>
      <c r="F64" s="19">
        <f>E64*C64</f>
        <v>0</v>
      </c>
    </row>
    <row r="65" spans="1:6" x14ac:dyDescent="0.2">
      <c r="A65" s="46"/>
      <c r="B65" s="47" t="s">
        <v>69</v>
      </c>
      <c r="C65" s="66">
        <v>2</v>
      </c>
      <c r="D65" s="45" t="s">
        <v>12</v>
      </c>
      <c r="E65" s="41"/>
      <c r="F65" s="19">
        <f t="shared" ref="F65:F72" si="9">E65*C65</f>
        <v>0</v>
      </c>
    </row>
    <row r="66" spans="1:6" x14ac:dyDescent="0.2">
      <c r="A66" s="46"/>
      <c r="B66" s="47" t="s">
        <v>70</v>
      </c>
      <c r="C66" s="66">
        <v>5</v>
      </c>
      <c r="D66" s="45" t="s">
        <v>12</v>
      </c>
      <c r="E66" s="41"/>
      <c r="F66" s="19">
        <f t="shared" si="9"/>
        <v>0</v>
      </c>
    </row>
    <row r="67" spans="1:6" x14ac:dyDescent="0.2">
      <c r="A67" s="46"/>
      <c r="B67" s="47" t="s">
        <v>71</v>
      </c>
      <c r="C67" s="66">
        <v>2</v>
      </c>
      <c r="D67" s="45" t="s">
        <v>12</v>
      </c>
      <c r="E67" s="41"/>
      <c r="F67" s="19">
        <f t="shared" si="9"/>
        <v>0</v>
      </c>
    </row>
    <row r="68" spans="1:6" x14ac:dyDescent="0.2">
      <c r="A68" s="46"/>
      <c r="B68" s="47" t="s">
        <v>72</v>
      </c>
      <c r="C68" s="66">
        <v>40</v>
      </c>
      <c r="D68" s="45" t="s">
        <v>12</v>
      </c>
      <c r="E68" s="41"/>
      <c r="F68" s="19">
        <f t="shared" si="9"/>
        <v>0</v>
      </c>
    </row>
    <row r="69" spans="1:6" x14ac:dyDescent="0.2">
      <c r="A69" s="46"/>
      <c r="B69" s="47" t="s">
        <v>73</v>
      </c>
      <c r="C69" s="66">
        <v>20</v>
      </c>
      <c r="D69" s="45" t="s">
        <v>61</v>
      </c>
      <c r="E69" s="41"/>
      <c r="F69" s="19">
        <f t="shared" si="9"/>
        <v>0</v>
      </c>
    </row>
    <row r="70" spans="1:6" x14ac:dyDescent="0.2">
      <c r="A70" s="46"/>
      <c r="B70" s="47" t="s">
        <v>74</v>
      </c>
      <c r="C70" s="66">
        <v>20</v>
      </c>
      <c r="D70" s="45" t="s">
        <v>61</v>
      </c>
      <c r="E70" s="41"/>
      <c r="F70" s="19">
        <f t="shared" si="9"/>
        <v>0</v>
      </c>
    </row>
    <row r="71" spans="1:6" x14ac:dyDescent="0.2">
      <c r="A71" s="46"/>
      <c r="B71" s="47" t="s">
        <v>64</v>
      </c>
      <c r="C71" s="66">
        <v>20</v>
      </c>
      <c r="D71" s="45" t="s">
        <v>61</v>
      </c>
      <c r="E71" s="41"/>
      <c r="F71" s="19">
        <f t="shared" si="9"/>
        <v>0</v>
      </c>
    </row>
    <row r="72" spans="1:6" x14ac:dyDescent="0.2">
      <c r="A72" s="62"/>
      <c r="B72" s="63" t="s">
        <v>65</v>
      </c>
      <c r="C72" s="67">
        <v>1</v>
      </c>
      <c r="D72" s="60" t="s">
        <v>75</v>
      </c>
      <c r="E72" s="71"/>
      <c r="F72" s="20">
        <f t="shared" si="9"/>
        <v>0</v>
      </c>
    </row>
    <row r="73" spans="1:6" x14ac:dyDescent="0.2">
      <c r="A73" s="49"/>
      <c r="B73" s="50"/>
      <c r="C73" s="68"/>
      <c r="D73" s="52"/>
      <c r="E73" s="48"/>
      <c r="F73" s="48"/>
    </row>
    <row r="74" spans="1:6" x14ac:dyDescent="0.2">
      <c r="A74" s="62">
        <f>A63+0.01</f>
        <v>4.0299999999999994</v>
      </c>
      <c r="B74" s="63" t="s">
        <v>76</v>
      </c>
      <c r="C74" s="67"/>
      <c r="D74" s="60"/>
      <c r="E74" s="64"/>
      <c r="F74" s="64"/>
    </row>
    <row r="75" spans="1:6" x14ac:dyDescent="0.2">
      <c r="A75" s="53"/>
      <c r="B75" s="54" t="s">
        <v>68</v>
      </c>
      <c r="C75" s="65">
        <v>1</v>
      </c>
      <c r="D75" s="56" t="s">
        <v>12</v>
      </c>
      <c r="E75" s="41"/>
      <c r="F75" s="19">
        <f>E75*C75</f>
        <v>0</v>
      </c>
    </row>
    <row r="76" spans="1:6" x14ac:dyDescent="0.2">
      <c r="A76" s="46"/>
      <c r="B76" s="47" t="s">
        <v>69</v>
      </c>
      <c r="C76" s="66">
        <v>2</v>
      </c>
      <c r="D76" s="45" t="s">
        <v>12</v>
      </c>
      <c r="E76" s="41"/>
      <c r="F76" s="19">
        <f t="shared" ref="F76:F83" si="10">E76*C76</f>
        <v>0</v>
      </c>
    </row>
    <row r="77" spans="1:6" x14ac:dyDescent="0.2">
      <c r="A77" s="46"/>
      <c r="B77" s="47" t="s">
        <v>70</v>
      </c>
      <c r="C77" s="66">
        <v>5</v>
      </c>
      <c r="D77" s="45" t="s">
        <v>12</v>
      </c>
      <c r="E77" s="41"/>
      <c r="F77" s="19">
        <f t="shared" si="10"/>
        <v>0</v>
      </c>
    </row>
    <row r="78" spans="1:6" x14ac:dyDescent="0.2">
      <c r="A78" s="46"/>
      <c r="B78" s="47" t="s">
        <v>71</v>
      </c>
      <c r="C78" s="66">
        <v>2</v>
      </c>
      <c r="D78" s="45" t="s">
        <v>12</v>
      </c>
      <c r="E78" s="41"/>
      <c r="F78" s="19">
        <f t="shared" si="10"/>
        <v>0</v>
      </c>
    </row>
    <row r="79" spans="1:6" x14ac:dyDescent="0.2">
      <c r="A79" s="46"/>
      <c r="B79" s="47" t="s">
        <v>72</v>
      </c>
      <c r="C79" s="66">
        <v>20</v>
      </c>
      <c r="D79" s="45" t="s">
        <v>12</v>
      </c>
      <c r="E79" s="41"/>
      <c r="F79" s="19">
        <f t="shared" si="10"/>
        <v>0</v>
      </c>
    </row>
    <row r="80" spans="1:6" x14ac:dyDescent="0.2">
      <c r="A80" s="46"/>
      <c r="B80" s="47" t="s">
        <v>73</v>
      </c>
      <c r="C80" s="66">
        <v>10</v>
      </c>
      <c r="D80" s="45" t="s">
        <v>61</v>
      </c>
      <c r="E80" s="41"/>
      <c r="F80" s="19">
        <f t="shared" si="10"/>
        <v>0</v>
      </c>
    </row>
    <row r="81" spans="1:6" x14ac:dyDescent="0.2">
      <c r="A81" s="46"/>
      <c r="B81" s="47" t="s">
        <v>74</v>
      </c>
      <c r="C81" s="66">
        <v>10</v>
      </c>
      <c r="D81" s="45" t="s">
        <v>61</v>
      </c>
      <c r="E81" s="41"/>
      <c r="F81" s="19">
        <f t="shared" si="10"/>
        <v>0</v>
      </c>
    </row>
    <row r="82" spans="1:6" x14ac:dyDescent="0.2">
      <c r="A82" s="46"/>
      <c r="B82" s="47" t="s">
        <v>64</v>
      </c>
      <c r="C82" s="66">
        <v>10</v>
      </c>
      <c r="D82" s="45" t="s">
        <v>61</v>
      </c>
      <c r="E82" s="41"/>
      <c r="F82" s="19">
        <f t="shared" si="10"/>
        <v>0</v>
      </c>
    </row>
    <row r="83" spans="1:6" x14ac:dyDescent="0.2">
      <c r="A83" s="62"/>
      <c r="B83" s="63" t="s">
        <v>65</v>
      </c>
      <c r="C83" s="67">
        <v>1</v>
      </c>
      <c r="D83" s="60" t="s">
        <v>75</v>
      </c>
      <c r="E83" s="71"/>
      <c r="F83" s="20">
        <f t="shared" si="10"/>
        <v>0</v>
      </c>
    </row>
    <row r="84" spans="1:6" x14ac:dyDescent="0.2">
      <c r="A84" s="49"/>
      <c r="B84" s="50"/>
      <c r="C84" s="68"/>
      <c r="D84" s="52"/>
      <c r="E84" s="48"/>
      <c r="F84" s="48"/>
    </row>
    <row r="85" spans="1:6" x14ac:dyDescent="0.2">
      <c r="A85" s="62">
        <f>A74+0.01</f>
        <v>4.0399999999999991</v>
      </c>
      <c r="B85" s="63" t="s">
        <v>77</v>
      </c>
      <c r="C85" s="67"/>
      <c r="D85" s="60"/>
      <c r="E85" s="64"/>
      <c r="F85" s="64"/>
    </row>
    <row r="86" spans="1:6" x14ac:dyDescent="0.2">
      <c r="A86" s="53"/>
      <c r="B86" s="54" t="s">
        <v>68</v>
      </c>
      <c r="C86" s="65">
        <v>1</v>
      </c>
      <c r="D86" s="56" t="s">
        <v>12</v>
      </c>
      <c r="E86" s="41"/>
      <c r="F86" s="19">
        <f>E86*C86</f>
        <v>0</v>
      </c>
    </row>
    <row r="87" spans="1:6" x14ac:dyDescent="0.2">
      <c r="A87" s="46"/>
      <c r="B87" s="47" t="s">
        <v>69</v>
      </c>
      <c r="C87" s="66">
        <v>2</v>
      </c>
      <c r="D87" s="45" t="s">
        <v>12</v>
      </c>
      <c r="E87" s="41"/>
      <c r="F87" s="19">
        <f t="shared" ref="F87:F94" si="11">E87*C87</f>
        <v>0</v>
      </c>
    </row>
    <row r="88" spans="1:6" x14ac:dyDescent="0.2">
      <c r="A88" s="46"/>
      <c r="B88" s="47" t="s">
        <v>70</v>
      </c>
      <c r="C88" s="66">
        <v>5</v>
      </c>
      <c r="D88" s="45" t="s">
        <v>12</v>
      </c>
      <c r="E88" s="41"/>
      <c r="F88" s="19">
        <f t="shared" si="11"/>
        <v>0</v>
      </c>
    </row>
    <row r="89" spans="1:6" x14ac:dyDescent="0.2">
      <c r="A89" s="46"/>
      <c r="B89" s="47" t="s">
        <v>71</v>
      </c>
      <c r="C89" s="66">
        <v>2</v>
      </c>
      <c r="D89" s="45" t="s">
        <v>12</v>
      </c>
      <c r="E89" s="41"/>
      <c r="F89" s="19">
        <f t="shared" si="11"/>
        <v>0</v>
      </c>
    </row>
    <row r="90" spans="1:6" x14ac:dyDescent="0.2">
      <c r="A90" s="46"/>
      <c r="B90" s="47" t="s">
        <v>72</v>
      </c>
      <c r="C90" s="66">
        <v>16</v>
      </c>
      <c r="D90" s="45" t="s">
        <v>12</v>
      </c>
      <c r="E90" s="41"/>
      <c r="F90" s="19">
        <f t="shared" si="11"/>
        <v>0</v>
      </c>
    </row>
    <row r="91" spans="1:6" x14ac:dyDescent="0.2">
      <c r="A91" s="46"/>
      <c r="B91" s="47" t="s">
        <v>73</v>
      </c>
      <c r="C91" s="66">
        <v>8</v>
      </c>
      <c r="D91" s="45" t="s">
        <v>61</v>
      </c>
      <c r="E91" s="41"/>
      <c r="F91" s="19">
        <f t="shared" si="11"/>
        <v>0</v>
      </c>
    </row>
    <row r="92" spans="1:6" x14ac:dyDescent="0.2">
      <c r="A92" s="46"/>
      <c r="B92" s="47" t="s">
        <v>74</v>
      </c>
      <c r="C92" s="66">
        <v>8</v>
      </c>
      <c r="D92" s="45" t="s">
        <v>61</v>
      </c>
      <c r="E92" s="41"/>
      <c r="F92" s="19">
        <f t="shared" si="11"/>
        <v>0</v>
      </c>
    </row>
    <row r="93" spans="1:6" x14ac:dyDescent="0.2">
      <c r="A93" s="46"/>
      <c r="B93" s="47" t="s">
        <v>64</v>
      </c>
      <c r="C93" s="66">
        <v>8</v>
      </c>
      <c r="D93" s="45" t="s">
        <v>61</v>
      </c>
      <c r="E93" s="41"/>
      <c r="F93" s="19">
        <f t="shared" si="11"/>
        <v>0</v>
      </c>
    </row>
    <row r="94" spans="1:6" x14ac:dyDescent="0.2">
      <c r="A94" s="62"/>
      <c r="B94" s="63" t="s">
        <v>65</v>
      </c>
      <c r="C94" s="67">
        <v>1</v>
      </c>
      <c r="D94" s="60" t="s">
        <v>75</v>
      </c>
      <c r="E94" s="71"/>
      <c r="F94" s="20">
        <f t="shared" si="11"/>
        <v>0</v>
      </c>
    </row>
    <row r="95" spans="1:6" x14ac:dyDescent="0.2">
      <c r="A95" s="49"/>
      <c r="B95" s="50"/>
      <c r="C95" s="68"/>
      <c r="D95" s="52"/>
      <c r="E95" s="48"/>
      <c r="F95" s="48"/>
    </row>
    <row r="96" spans="1:6" ht="28.5" x14ac:dyDescent="0.2">
      <c r="A96" s="62">
        <f>A85+0.01</f>
        <v>4.0499999999999989</v>
      </c>
      <c r="B96" s="63" t="s">
        <v>78</v>
      </c>
      <c r="C96" s="67"/>
      <c r="D96" s="60"/>
      <c r="E96" s="64"/>
      <c r="F96" s="64"/>
    </row>
    <row r="97" spans="1:6" x14ac:dyDescent="0.2">
      <c r="A97" s="49"/>
      <c r="B97" s="54" t="s">
        <v>68</v>
      </c>
      <c r="C97" s="65">
        <v>1</v>
      </c>
      <c r="D97" s="56" t="s">
        <v>12</v>
      </c>
      <c r="E97" s="41"/>
      <c r="F97" s="19">
        <f>E97*C97</f>
        <v>0</v>
      </c>
    </row>
    <row r="98" spans="1:6" x14ac:dyDescent="0.2">
      <c r="A98" s="49"/>
      <c r="B98" s="47" t="s">
        <v>69</v>
      </c>
      <c r="C98" s="66">
        <v>2</v>
      </c>
      <c r="D98" s="45" t="s">
        <v>12</v>
      </c>
      <c r="E98" s="41"/>
      <c r="F98" s="19">
        <f t="shared" ref="F98:F105" si="12">E98*C98</f>
        <v>0</v>
      </c>
    </row>
    <row r="99" spans="1:6" x14ac:dyDescent="0.2">
      <c r="A99" s="49"/>
      <c r="B99" s="47" t="s">
        <v>70</v>
      </c>
      <c r="C99" s="66">
        <v>5</v>
      </c>
      <c r="D99" s="45" t="s">
        <v>12</v>
      </c>
      <c r="E99" s="41"/>
      <c r="F99" s="19">
        <f t="shared" si="12"/>
        <v>0</v>
      </c>
    </row>
    <row r="100" spans="1:6" x14ac:dyDescent="0.2">
      <c r="A100" s="49"/>
      <c r="B100" s="47" t="s">
        <v>71</v>
      </c>
      <c r="C100" s="66">
        <v>2</v>
      </c>
      <c r="D100" s="45" t="s">
        <v>12</v>
      </c>
      <c r="E100" s="41"/>
      <c r="F100" s="19">
        <f t="shared" si="12"/>
        <v>0</v>
      </c>
    </row>
    <row r="101" spans="1:6" x14ac:dyDescent="0.2">
      <c r="A101" s="49"/>
      <c r="B101" s="47" t="s">
        <v>72</v>
      </c>
      <c r="C101" s="66">
        <v>10</v>
      </c>
      <c r="D101" s="45" t="s">
        <v>12</v>
      </c>
      <c r="E101" s="41"/>
      <c r="F101" s="19">
        <f t="shared" si="12"/>
        <v>0</v>
      </c>
    </row>
    <row r="102" spans="1:6" x14ac:dyDescent="0.2">
      <c r="A102" s="49"/>
      <c r="B102" s="47" t="s">
        <v>73</v>
      </c>
      <c r="C102" s="66">
        <v>5</v>
      </c>
      <c r="D102" s="45" t="s">
        <v>61</v>
      </c>
      <c r="E102" s="41"/>
      <c r="F102" s="19">
        <f t="shared" si="12"/>
        <v>0</v>
      </c>
    </row>
    <row r="103" spans="1:6" x14ac:dyDescent="0.2">
      <c r="A103" s="49"/>
      <c r="B103" s="47" t="s">
        <v>74</v>
      </c>
      <c r="C103" s="66">
        <v>5</v>
      </c>
      <c r="D103" s="45" t="s">
        <v>61</v>
      </c>
      <c r="E103" s="41"/>
      <c r="F103" s="19">
        <f t="shared" si="12"/>
        <v>0</v>
      </c>
    </row>
    <row r="104" spans="1:6" x14ac:dyDescent="0.2">
      <c r="A104" s="49"/>
      <c r="B104" s="47" t="s">
        <v>64</v>
      </c>
      <c r="C104" s="66">
        <v>5</v>
      </c>
      <c r="D104" s="45" t="s">
        <v>61</v>
      </c>
      <c r="E104" s="41"/>
      <c r="F104" s="19">
        <f t="shared" si="12"/>
        <v>0</v>
      </c>
    </row>
    <row r="105" spans="1:6" x14ac:dyDescent="0.2">
      <c r="A105" s="70"/>
      <c r="B105" s="63" t="s">
        <v>65</v>
      </c>
      <c r="C105" s="67">
        <v>1</v>
      </c>
      <c r="D105" s="60" t="s">
        <v>75</v>
      </c>
      <c r="E105" s="71"/>
      <c r="F105" s="20">
        <f t="shared" si="12"/>
        <v>0</v>
      </c>
    </row>
    <row r="106" spans="1:6" x14ac:dyDescent="0.2">
      <c r="A106" s="49"/>
      <c r="B106" s="50"/>
      <c r="C106" s="68"/>
      <c r="D106" s="52"/>
      <c r="E106" s="48"/>
      <c r="F106" s="48"/>
    </row>
    <row r="107" spans="1:6" x14ac:dyDescent="0.2">
      <c r="A107" s="62">
        <f>A96+0.01</f>
        <v>4.0599999999999987</v>
      </c>
      <c r="B107" s="63" t="s">
        <v>79</v>
      </c>
      <c r="C107" s="67"/>
      <c r="D107" s="60"/>
      <c r="E107" s="64"/>
      <c r="F107" s="64"/>
    </row>
    <row r="108" spans="1:6" x14ac:dyDescent="0.2">
      <c r="A108" s="49"/>
      <c r="B108" s="54" t="s">
        <v>68</v>
      </c>
      <c r="C108" s="65">
        <v>1</v>
      </c>
      <c r="D108" s="56" t="s">
        <v>12</v>
      </c>
      <c r="E108" s="41"/>
      <c r="F108" s="19">
        <f>E108*C108</f>
        <v>0</v>
      </c>
    </row>
    <row r="109" spans="1:6" x14ac:dyDescent="0.2">
      <c r="A109" s="49"/>
      <c r="B109" s="47" t="s">
        <v>69</v>
      </c>
      <c r="C109" s="66">
        <v>2</v>
      </c>
      <c r="D109" s="45" t="s">
        <v>12</v>
      </c>
      <c r="E109" s="41"/>
      <c r="F109" s="19">
        <f t="shared" ref="F109:F116" si="13">E109*C109</f>
        <v>0</v>
      </c>
    </row>
    <row r="110" spans="1:6" x14ac:dyDescent="0.2">
      <c r="A110" s="49"/>
      <c r="B110" s="47" t="s">
        <v>70</v>
      </c>
      <c r="C110" s="66">
        <v>5</v>
      </c>
      <c r="D110" s="45" t="s">
        <v>12</v>
      </c>
      <c r="E110" s="41"/>
      <c r="F110" s="19">
        <f t="shared" si="13"/>
        <v>0</v>
      </c>
    </row>
    <row r="111" spans="1:6" x14ac:dyDescent="0.2">
      <c r="A111" s="49"/>
      <c r="B111" s="47" t="s">
        <v>71</v>
      </c>
      <c r="C111" s="66">
        <v>2</v>
      </c>
      <c r="D111" s="45" t="s">
        <v>12</v>
      </c>
      <c r="E111" s="41"/>
      <c r="F111" s="19">
        <f t="shared" si="13"/>
        <v>0</v>
      </c>
    </row>
    <row r="112" spans="1:6" x14ac:dyDescent="0.2">
      <c r="A112" s="49"/>
      <c r="B112" s="47" t="s">
        <v>72</v>
      </c>
      <c r="C112" s="66">
        <v>10</v>
      </c>
      <c r="D112" s="45" t="s">
        <v>12</v>
      </c>
      <c r="E112" s="41"/>
      <c r="F112" s="19">
        <f t="shared" si="13"/>
        <v>0</v>
      </c>
    </row>
    <row r="113" spans="1:6" x14ac:dyDescent="0.2">
      <c r="A113" s="49"/>
      <c r="B113" s="47" t="s">
        <v>73</v>
      </c>
      <c r="C113" s="66">
        <v>5</v>
      </c>
      <c r="D113" s="45" t="s">
        <v>61</v>
      </c>
      <c r="E113" s="41"/>
      <c r="F113" s="19">
        <f t="shared" si="13"/>
        <v>0</v>
      </c>
    </row>
    <row r="114" spans="1:6" x14ac:dyDescent="0.2">
      <c r="A114" s="49"/>
      <c r="B114" s="47" t="s">
        <v>74</v>
      </c>
      <c r="C114" s="66">
        <v>5</v>
      </c>
      <c r="D114" s="45" t="s">
        <v>61</v>
      </c>
      <c r="E114" s="41"/>
      <c r="F114" s="19">
        <f t="shared" si="13"/>
        <v>0</v>
      </c>
    </row>
    <row r="115" spans="1:6" x14ac:dyDescent="0.2">
      <c r="A115" s="49"/>
      <c r="B115" s="47" t="s">
        <v>64</v>
      </c>
      <c r="C115" s="66">
        <v>5</v>
      </c>
      <c r="D115" s="45" t="s">
        <v>61</v>
      </c>
      <c r="E115" s="41"/>
      <c r="F115" s="19">
        <f t="shared" si="13"/>
        <v>0</v>
      </c>
    </row>
    <row r="116" spans="1:6" x14ac:dyDescent="0.2">
      <c r="A116" s="70"/>
      <c r="B116" s="63" t="s">
        <v>65</v>
      </c>
      <c r="C116" s="67">
        <v>1</v>
      </c>
      <c r="D116" s="60" t="s">
        <v>75</v>
      </c>
      <c r="E116" s="71"/>
      <c r="F116" s="20">
        <f t="shared" si="13"/>
        <v>0</v>
      </c>
    </row>
    <row r="117" spans="1:6" x14ac:dyDescent="0.2">
      <c r="A117" s="49"/>
      <c r="B117" s="50"/>
      <c r="C117" s="68"/>
      <c r="D117" s="52"/>
      <c r="E117" s="48"/>
      <c r="F117" s="48"/>
    </row>
    <row r="118" spans="1:6" x14ac:dyDescent="0.2">
      <c r="A118" s="62">
        <f>A107+0.01</f>
        <v>4.0699999999999985</v>
      </c>
      <c r="B118" s="63" t="s">
        <v>80</v>
      </c>
      <c r="C118" s="67"/>
      <c r="D118" s="60"/>
      <c r="E118" s="64"/>
      <c r="F118" s="64"/>
    </row>
    <row r="119" spans="1:6" x14ac:dyDescent="0.2">
      <c r="A119" s="53"/>
      <c r="B119" s="54" t="s">
        <v>81</v>
      </c>
      <c r="C119" s="65">
        <v>19</v>
      </c>
      <c r="D119" s="56" t="s">
        <v>12</v>
      </c>
      <c r="E119" s="41"/>
      <c r="F119" s="19">
        <f>E119*C119</f>
        <v>0</v>
      </c>
    </row>
    <row r="120" spans="1:6" x14ac:dyDescent="0.2">
      <c r="A120" s="46"/>
      <c r="B120" s="47" t="s">
        <v>82</v>
      </c>
      <c r="C120" s="66">
        <v>2</v>
      </c>
      <c r="D120" s="45" t="s">
        <v>12</v>
      </c>
      <c r="E120" s="41"/>
      <c r="F120" s="19">
        <f t="shared" ref="F120:F123" si="14">E120*C120</f>
        <v>0</v>
      </c>
    </row>
    <row r="121" spans="1:6" x14ac:dyDescent="0.2">
      <c r="A121" s="46"/>
      <c r="B121" s="47" t="s">
        <v>83</v>
      </c>
      <c r="C121" s="66">
        <v>22</v>
      </c>
      <c r="D121" s="45" t="s">
        <v>12</v>
      </c>
      <c r="E121" s="41"/>
      <c r="F121" s="19">
        <f t="shared" si="14"/>
        <v>0</v>
      </c>
    </row>
    <row r="122" spans="1:6" x14ac:dyDescent="0.2">
      <c r="A122" s="46"/>
      <c r="B122" s="47" t="s">
        <v>84</v>
      </c>
      <c r="C122" s="66">
        <v>5</v>
      </c>
      <c r="D122" s="45" t="s">
        <v>12</v>
      </c>
      <c r="E122" s="41"/>
      <c r="F122" s="19">
        <f t="shared" si="14"/>
        <v>0</v>
      </c>
    </row>
    <row r="123" spans="1:6" x14ac:dyDescent="0.2">
      <c r="A123" s="46"/>
      <c r="B123" s="47" t="s">
        <v>85</v>
      </c>
      <c r="C123" s="66">
        <v>563</v>
      </c>
      <c r="D123" s="45" t="s">
        <v>12</v>
      </c>
      <c r="E123" s="41"/>
      <c r="F123" s="19">
        <f t="shared" si="14"/>
        <v>0</v>
      </c>
    </row>
    <row r="124" spans="1:6" x14ac:dyDescent="0.2">
      <c r="A124" s="46"/>
      <c r="B124" s="47" t="s">
        <v>86</v>
      </c>
      <c r="C124" s="66">
        <v>187.68</v>
      </c>
      <c r="D124" s="45" t="s">
        <v>61</v>
      </c>
      <c r="E124" s="41"/>
      <c r="F124" s="19">
        <f t="shared" ref="F124:F126" si="15">E124*C124</f>
        <v>0</v>
      </c>
    </row>
    <row r="125" spans="1:6" x14ac:dyDescent="0.2">
      <c r="A125" s="46"/>
      <c r="B125" s="47" t="s">
        <v>64</v>
      </c>
      <c r="C125" s="66">
        <v>187.68</v>
      </c>
      <c r="D125" s="45" t="s">
        <v>61</v>
      </c>
      <c r="E125" s="72"/>
      <c r="F125" s="19">
        <f t="shared" si="15"/>
        <v>0</v>
      </c>
    </row>
    <row r="126" spans="1:6" x14ac:dyDescent="0.2">
      <c r="A126" s="62"/>
      <c r="B126" s="63" t="s">
        <v>65</v>
      </c>
      <c r="C126" s="67">
        <v>1</v>
      </c>
      <c r="D126" s="60" t="s">
        <v>75</v>
      </c>
      <c r="E126" s="71"/>
      <c r="F126" s="20">
        <f t="shared" si="15"/>
        <v>0</v>
      </c>
    </row>
    <row r="127" spans="1:6" x14ac:dyDescent="0.2">
      <c r="A127" s="53"/>
      <c r="B127" s="54"/>
      <c r="C127" s="56"/>
      <c r="D127" s="55"/>
      <c r="E127" s="48"/>
      <c r="F127" s="48"/>
    </row>
    <row r="128" spans="1:6" ht="15" x14ac:dyDescent="0.2">
      <c r="A128" s="57">
        <f>A51+1</f>
        <v>5</v>
      </c>
      <c r="B128" s="58" t="s">
        <v>92</v>
      </c>
      <c r="C128" s="59"/>
      <c r="D128" s="60"/>
      <c r="E128" s="61"/>
      <c r="F128" s="33">
        <f>SUM(F129:F132)</f>
        <v>0</v>
      </c>
    </row>
    <row r="129" spans="1:8" x14ac:dyDescent="0.2">
      <c r="A129" s="49"/>
      <c r="B129" s="50" t="s">
        <v>94</v>
      </c>
      <c r="C129" s="52">
        <f>((6.35*2.1*2)+(2.9*2.1)+(3.5*1.7))*10.72</f>
        <v>414.97120000000001</v>
      </c>
      <c r="D129" s="51" t="s">
        <v>97</v>
      </c>
      <c r="E129" s="41"/>
      <c r="F129" s="19">
        <f>E129*C129</f>
        <v>0</v>
      </c>
    </row>
    <row r="130" spans="1:8" x14ac:dyDescent="0.2">
      <c r="A130" s="49"/>
      <c r="B130" s="50" t="s">
        <v>93</v>
      </c>
      <c r="C130" s="52">
        <v>11</v>
      </c>
      <c r="D130" s="45" t="s">
        <v>12</v>
      </c>
      <c r="E130" s="41"/>
      <c r="F130" s="19">
        <f t="shared" ref="F130:F131" si="16">E130*C130</f>
        <v>0</v>
      </c>
    </row>
    <row r="131" spans="1:8" x14ac:dyDescent="0.2">
      <c r="A131" s="49"/>
      <c r="B131" s="50" t="s">
        <v>95</v>
      </c>
      <c r="C131" s="52">
        <v>3</v>
      </c>
      <c r="D131" s="45" t="s">
        <v>12</v>
      </c>
      <c r="E131" s="41"/>
      <c r="F131" s="19">
        <f t="shared" si="16"/>
        <v>0</v>
      </c>
    </row>
    <row r="132" spans="1:8" x14ac:dyDescent="0.2">
      <c r="A132" s="70"/>
      <c r="B132" s="81"/>
      <c r="C132" s="82"/>
      <c r="D132" s="83"/>
      <c r="E132" s="39"/>
      <c r="F132" s="20"/>
    </row>
    <row r="133" spans="1:8" x14ac:dyDescent="0.2">
      <c r="A133" s="49"/>
      <c r="B133" s="50"/>
      <c r="C133" s="52"/>
      <c r="D133" s="51"/>
      <c r="E133" s="48"/>
      <c r="F133" s="48"/>
    </row>
    <row r="134" spans="1:8" ht="15" x14ac:dyDescent="0.25">
      <c r="A134" s="49"/>
      <c r="B134" s="50"/>
      <c r="C134" s="52"/>
      <c r="D134" s="83"/>
      <c r="E134" s="16" t="s">
        <v>91</v>
      </c>
      <c r="F134" s="33">
        <f>F128+F51+F36+F26+F10</f>
        <v>0</v>
      </c>
    </row>
    <row r="135" spans="1:8" ht="15" x14ac:dyDescent="0.25">
      <c r="A135" s="49"/>
      <c r="B135" s="50"/>
      <c r="C135" s="52"/>
      <c r="D135" s="51"/>
      <c r="E135" s="23"/>
      <c r="F135" s="48"/>
      <c r="H135" s="84"/>
    </row>
    <row r="136" spans="1:8" ht="15" x14ac:dyDescent="0.2">
      <c r="A136" s="2">
        <f>A128+1</f>
        <v>6</v>
      </c>
      <c r="B136" s="26" t="s">
        <v>5</v>
      </c>
      <c r="C136" s="5"/>
      <c r="D136" s="5"/>
      <c r="E136" s="5"/>
      <c r="F136" s="33">
        <f>SUM(F137:F145)</f>
        <v>0</v>
      </c>
    </row>
    <row r="137" spans="1:8" x14ac:dyDescent="0.2">
      <c r="A137" s="3"/>
      <c r="B137" s="1" t="s">
        <v>6</v>
      </c>
      <c r="C137" s="1"/>
      <c r="D137" s="3"/>
      <c r="E137" s="34">
        <v>0.1</v>
      </c>
      <c r="F137" s="35">
        <f>E137*F134</f>
        <v>0</v>
      </c>
    </row>
    <row r="138" spans="1:8" x14ac:dyDescent="0.2">
      <c r="A138" s="3"/>
      <c r="B138" s="1" t="s">
        <v>7</v>
      </c>
      <c r="C138" s="1"/>
      <c r="D138" s="3"/>
      <c r="E138" s="34">
        <v>0.02</v>
      </c>
      <c r="F138" s="35">
        <f>E138*F134</f>
        <v>0</v>
      </c>
    </row>
    <row r="139" spans="1:8" x14ac:dyDescent="0.2">
      <c r="A139" s="3"/>
      <c r="B139" s="1" t="s">
        <v>8</v>
      </c>
      <c r="C139" s="1"/>
      <c r="D139" s="3"/>
      <c r="E139" s="34">
        <v>0.01</v>
      </c>
      <c r="F139" s="35">
        <f>E139*F134</f>
        <v>0</v>
      </c>
    </row>
    <row r="140" spans="1:8" x14ac:dyDescent="0.2">
      <c r="A140" s="3"/>
      <c r="B140" s="1" t="s">
        <v>10</v>
      </c>
      <c r="C140" s="1"/>
      <c r="D140" s="3"/>
      <c r="E140" s="34">
        <v>0.03</v>
      </c>
      <c r="F140" s="35">
        <f>E140*F134</f>
        <v>0</v>
      </c>
    </row>
    <row r="141" spans="1:8" x14ac:dyDescent="0.2">
      <c r="A141" s="3"/>
      <c r="B141" s="1" t="s">
        <v>9</v>
      </c>
      <c r="C141" s="1"/>
      <c r="D141" s="3"/>
      <c r="E141" s="34">
        <v>0.05</v>
      </c>
      <c r="F141" s="35">
        <f>E141*F134</f>
        <v>0</v>
      </c>
    </row>
    <row r="142" spans="1:8" x14ac:dyDescent="0.2">
      <c r="A142" s="3"/>
      <c r="B142" s="1" t="s">
        <v>24</v>
      </c>
      <c r="C142" s="1"/>
      <c r="D142" s="3"/>
      <c r="E142" s="34">
        <v>0.02</v>
      </c>
      <c r="F142" s="35">
        <f>E142*F134</f>
        <v>0</v>
      </c>
    </row>
    <row r="143" spans="1:8" x14ac:dyDescent="0.2">
      <c r="A143" s="3"/>
      <c r="B143" s="1" t="s">
        <v>25</v>
      </c>
      <c r="C143" s="1"/>
      <c r="D143" s="3"/>
      <c r="E143" s="34">
        <v>0.01</v>
      </c>
      <c r="F143" s="35">
        <f>E143*F134</f>
        <v>0</v>
      </c>
    </row>
    <row r="144" spans="1:8" x14ac:dyDescent="0.2">
      <c r="A144" s="3"/>
      <c r="B144" s="1" t="s">
        <v>27</v>
      </c>
      <c r="C144" s="1"/>
      <c r="D144" s="3"/>
      <c r="E144" s="34">
        <v>0.18</v>
      </c>
      <c r="F144" s="35">
        <f>E144*F137</f>
        <v>0</v>
      </c>
    </row>
    <row r="145" spans="1:6" x14ac:dyDescent="0.2">
      <c r="A145" s="5"/>
      <c r="B145" s="4" t="s">
        <v>26</v>
      </c>
      <c r="C145" s="4"/>
      <c r="D145" s="5"/>
      <c r="E145" s="36">
        <v>1E-3</v>
      </c>
      <c r="F145" s="37">
        <f>E145*F134</f>
        <v>0</v>
      </c>
    </row>
    <row r="146" spans="1:6" x14ac:dyDescent="0.2">
      <c r="A146" s="12"/>
      <c r="E146" s="17"/>
      <c r="F146" s="6"/>
    </row>
    <row r="147" spans="1:6" ht="15" x14ac:dyDescent="0.25">
      <c r="A147" s="12"/>
      <c r="E147" s="23" t="s">
        <v>28</v>
      </c>
      <c r="F147" s="38">
        <f>F136+F134</f>
        <v>0</v>
      </c>
    </row>
    <row r="148" spans="1:6" x14ac:dyDescent="0.2">
      <c r="A148" s="12"/>
      <c r="E148" s="17"/>
      <c r="F148" s="6"/>
    </row>
    <row r="149" spans="1:6" x14ac:dyDescent="0.2">
      <c r="A149" s="12"/>
      <c r="E149" s="17"/>
      <c r="F149" s="6"/>
    </row>
    <row r="150" spans="1:6" x14ac:dyDescent="0.2">
      <c r="A150" s="12"/>
      <c r="E150" s="17"/>
      <c r="F150" s="6"/>
    </row>
    <row r="151" spans="1:6" x14ac:dyDescent="0.2">
      <c r="A151" s="12"/>
      <c r="E151" s="17"/>
      <c r="F151" s="6"/>
    </row>
    <row r="152" spans="1:6" x14ac:dyDescent="0.2">
      <c r="A152" s="12"/>
      <c r="E152" s="17"/>
      <c r="F152" s="6"/>
    </row>
    <row r="153" spans="1:6" x14ac:dyDescent="0.2">
      <c r="A153" s="12"/>
      <c r="E153" s="17"/>
      <c r="F153" s="6"/>
    </row>
    <row r="154" spans="1:6" x14ac:dyDescent="0.2">
      <c r="A154" s="12"/>
      <c r="E154" s="17"/>
      <c r="F154" s="6"/>
    </row>
    <row r="155" spans="1:6" x14ac:dyDescent="0.2">
      <c r="A155" s="12"/>
      <c r="E155" s="17"/>
      <c r="F155" s="6"/>
    </row>
    <row r="156" spans="1:6" x14ac:dyDescent="0.2">
      <c r="A156" s="12"/>
      <c r="E156" s="17"/>
      <c r="F156" s="6"/>
    </row>
    <row r="157" spans="1:6" x14ac:dyDescent="0.2">
      <c r="A157" s="12"/>
      <c r="E157" s="17"/>
      <c r="F157" s="6"/>
    </row>
    <row r="158" spans="1:6" x14ac:dyDescent="0.2">
      <c r="A158" s="12"/>
      <c r="E158" s="17"/>
      <c r="F158" s="6"/>
    </row>
    <row r="159" spans="1:6" x14ac:dyDescent="0.2">
      <c r="A159" s="12"/>
      <c r="E159" s="17"/>
      <c r="F159" s="6"/>
    </row>
    <row r="160" spans="1:6" x14ac:dyDescent="0.2">
      <c r="A160" s="12"/>
      <c r="E160" s="17"/>
      <c r="F160" s="6"/>
    </row>
    <row r="161" spans="1:6" x14ac:dyDescent="0.2">
      <c r="A161" s="12"/>
      <c r="E161" s="17"/>
      <c r="F161" s="6"/>
    </row>
    <row r="162" spans="1:6" x14ac:dyDescent="0.2">
      <c r="A162" s="12"/>
      <c r="E162" s="17"/>
      <c r="F162" s="6"/>
    </row>
    <row r="163" spans="1:6" x14ac:dyDescent="0.2">
      <c r="A163" s="12"/>
      <c r="E163" s="17"/>
      <c r="F163" s="6"/>
    </row>
    <row r="164" spans="1:6" x14ac:dyDescent="0.2">
      <c r="A164" s="12"/>
      <c r="E164" s="17"/>
      <c r="F164" s="6"/>
    </row>
    <row r="165" spans="1:6" x14ac:dyDescent="0.2">
      <c r="A165" s="12"/>
      <c r="E165" s="17"/>
      <c r="F165" s="6"/>
    </row>
    <row r="166" spans="1:6" x14ac:dyDescent="0.2">
      <c r="A166" s="12"/>
      <c r="E166" s="17"/>
      <c r="F166" s="6"/>
    </row>
    <row r="167" spans="1:6" x14ac:dyDescent="0.2">
      <c r="A167" s="12"/>
      <c r="E167" s="17"/>
      <c r="F167" s="6"/>
    </row>
    <row r="168" spans="1:6" x14ac:dyDescent="0.2">
      <c r="A168" s="12"/>
      <c r="E168" s="17"/>
      <c r="F168" s="6"/>
    </row>
    <row r="169" spans="1:6" x14ac:dyDescent="0.2">
      <c r="A169" s="12"/>
      <c r="E169" s="17"/>
      <c r="F169" s="6"/>
    </row>
    <row r="170" spans="1:6" x14ac:dyDescent="0.2">
      <c r="A170" s="12"/>
      <c r="E170" s="17"/>
      <c r="F170" s="6"/>
    </row>
    <row r="171" spans="1:6" x14ac:dyDescent="0.2">
      <c r="A171" s="12"/>
      <c r="E171" s="17"/>
      <c r="F171" s="6"/>
    </row>
    <row r="172" spans="1:6" x14ac:dyDescent="0.2">
      <c r="A172" s="12"/>
      <c r="E172" s="17"/>
      <c r="F172" s="6"/>
    </row>
    <row r="173" spans="1:6" x14ac:dyDescent="0.2">
      <c r="A173" s="12"/>
      <c r="E173" s="17"/>
      <c r="F173" s="6"/>
    </row>
    <row r="174" spans="1:6" x14ac:dyDescent="0.2">
      <c r="A174" s="12"/>
      <c r="E174" s="17"/>
      <c r="F174" s="6"/>
    </row>
    <row r="175" spans="1:6" x14ac:dyDescent="0.2">
      <c r="A175" s="12"/>
      <c r="E175" s="17"/>
      <c r="F175" s="6"/>
    </row>
    <row r="176" spans="1:6" x14ac:dyDescent="0.2">
      <c r="A176" s="12"/>
      <c r="E176" s="17"/>
      <c r="F176" s="6"/>
    </row>
    <row r="177" spans="1:6" x14ac:dyDescent="0.2">
      <c r="A177" s="12"/>
      <c r="E177" s="17"/>
      <c r="F177" s="6"/>
    </row>
    <row r="178" spans="1:6" x14ac:dyDescent="0.2">
      <c r="A178" s="12"/>
      <c r="E178" s="17"/>
      <c r="F178" s="6"/>
    </row>
    <row r="179" spans="1:6" x14ac:dyDescent="0.2">
      <c r="A179" s="12"/>
      <c r="E179" s="17"/>
      <c r="F179" s="6"/>
    </row>
    <row r="180" spans="1:6" x14ac:dyDescent="0.2">
      <c r="A180" s="12"/>
      <c r="E180" s="17"/>
      <c r="F180" s="6"/>
    </row>
    <row r="181" spans="1:6" x14ac:dyDescent="0.2">
      <c r="A181" s="12"/>
      <c r="E181" s="17"/>
      <c r="F181" s="6"/>
    </row>
    <row r="182" spans="1:6" x14ac:dyDescent="0.2">
      <c r="A182" s="12"/>
      <c r="E182" s="17"/>
      <c r="F182" s="6"/>
    </row>
    <row r="183" spans="1:6" x14ac:dyDescent="0.2">
      <c r="A183" s="12"/>
      <c r="E183" s="17"/>
      <c r="F183" s="6"/>
    </row>
    <row r="184" spans="1:6" x14ac:dyDescent="0.2">
      <c r="A184" s="12"/>
      <c r="E184" s="17"/>
      <c r="F184" s="6"/>
    </row>
    <row r="185" spans="1:6" x14ac:dyDescent="0.2">
      <c r="A185" s="12"/>
      <c r="E185" s="17"/>
      <c r="F185" s="6"/>
    </row>
    <row r="186" spans="1:6" x14ac:dyDescent="0.2">
      <c r="A186" s="12"/>
      <c r="E186" s="17"/>
      <c r="F186" s="6"/>
    </row>
    <row r="187" spans="1:6" x14ac:dyDescent="0.2">
      <c r="A187" s="12"/>
      <c r="E187" s="17"/>
      <c r="F187" s="6"/>
    </row>
    <row r="188" spans="1:6" x14ac:dyDescent="0.2">
      <c r="A188" s="12"/>
      <c r="E188" s="17"/>
      <c r="F188" s="6"/>
    </row>
    <row r="189" spans="1:6" x14ac:dyDescent="0.2">
      <c r="A189" s="12"/>
      <c r="E189" s="17"/>
      <c r="F189" s="6"/>
    </row>
    <row r="190" spans="1:6" x14ac:dyDescent="0.2">
      <c r="A190" s="12"/>
      <c r="E190" s="17"/>
      <c r="F190" s="6"/>
    </row>
    <row r="191" spans="1:6" x14ac:dyDescent="0.2">
      <c r="A191" s="12"/>
      <c r="E191" s="17"/>
      <c r="F191" s="6"/>
    </row>
    <row r="192" spans="1:6" x14ac:dyDescent="0.2">
      <c r="A192" s="12"/>
      <c r="E192" s="17"/>
      <c r="F192" s="6"/>
    </row>
    <row r="193" spans="1:6" x14ac:dyDescent="0.2">
      <c r="A193" s="12"/>
      <c r="E193" s="17"/>
      <c r="F193" s="6"/>
    </row>
    <row r="194" spans="1:6" x14ac:dyDescent="0.2">
      <c r="A194" s="12"/>
      <c r="E194" s="17"/>
      <c r="F194" s="6"/>
    </row>
    <row r="195" spans="1:6" x14ac:dyDescent="0.2">
      <c r="A195" s="12"/>
      <c r="E195" s="17"/>
      <c r="F195" s="6"/>
    </row>
    <row r="196" spans="1:6" x14ac:dyDescent="0.2">
      <c r="A196" s="12"/>
      <c r="E196" s="17"/>
      <c r="F196" s="6"/>
    </row>
    <row r="197" spans="1:6" x14ac:dyDescent="0.2">
      <c r="A197" s="12"/>
      <c r="E197" s="17"/>
      <c r="F197" s="6"/>
    </row>
    <row r="198" spans="1:6" x14ac:dyDescent="0.2">
      <c r="A198" s="12"/>
      <c r="E198" s="17"/>
      <c r="F198" s="6"/>
    </row>
    <row r="199" spans="1:6" x14ac:dyDescent="0.2">
      <c r="A199" s="12"/>
      <c r="E199" s="17"/>
      <c r="F199" s="6"/>
    </row>
    <row r="200" spans="1:6" x14ac:dyDescent="0.2">
      <c r="A200" s="12"/>
      <c r="E200" s="17"/>
      <c r="F200" s="6"/>
    </row>
    <row r="201" spans="1:6" x14ac:dyDescent="0.2">
      <c r="A201" s="12"/>
      <c r="E201" s="17"/>
      <c r="F201" s="6"/>
    </row>
    <row r="202" spans="1:6" x14ac:dyDescent="0.2">
      <c r="A202" s="12"/>
      <c r="E202" s="17"/>
      <c r="F202" s="6"/>
    </row>
    <row r="203" spans="1:6" x14ac:dyDescent="0.2">
      <c r="A203" s="12"/>
      <c r="E203" s="17"/>
      <c r="F203" s="6"/>
    </row>
    <row r="204" spans="1:6" x14ac:dyDescent="0.2">
      <c r="A204" s="12"/>
      <c r="E204" s="17"/>
      <c r="F204" s="6"/>
    </row>
    <row r="205" spans="1:6" x14ac:dyDescent="0.2">
      <c r="A205" s="12"/>
      <c r="E205" s="17"/>
      <c r="F205" s="6"/>
    </row>
    <row r="206" spans="1:6" x14ac:dyDescent="0.2">
      <c r="A206" s="12"/>
      <c r="E206" s="17"/>
      <c r="F206" s="6"/>
    </row>
    <row r="207" spans="1:6" x14ac:dyDescent="0.2">
      <c r="A207" s="12"/>
      <c r="E207" s="17"/>
      <c r="F207" s="6"/>
    </row>
    <row r="208" spans="1:6" x14ac:dyDescent="0.2">
      <c r="A208" s="12"/>
      <c r="E208" s="17"/>
      <c r="F208" s="6"/>
    </row>
    <row r="209" spans="1:6" x14ac:dyDescent="0.2">
      <c r="A209" s="12"/>
      <c r="E209" s="17"/>
      <c r="F209" s="6"/>
    </row>
  </sheetData>
  <pageMargins left="0.70866141732283472" right="0.70866141732283472" top="0.74803149606299213" bottom="0.74803149606299213" header="0.31496062992125984" footer="0.31496062992125984"/>
  <pageSetup scale="60" orientation="portrait" r:id="rId1"/>
  <headerFooter>
    <oddFooter>&amp;R&amp;"Arial,Normal"&amp;9Página &amp;P de &amp;N</oddFooter>
  </headerFooter>
  <ignoredErrors>
    <ignoredError sqref="F1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Zuleika Feliz</dc:creator>
  <cp:lastModifiedBy>Frannier</cp:lastModifiedBy>
  <cp:lastPrinted>2019-04-15T17:01:14Z</cp:lastPrinted>
  <dcterms:created xsi:type="dcterms:W3CDTF">2019-04-12T15:43:01Z</dcterms:created>
  <dcterms:modified xsi:type="dcterms:W3CDTF">2019-11-07T02:33:32Z</dcterms:modified>
</cp:coreProperties>
</file>