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usebio\Desktop\"/>
    </mc:Choice>
  </mc:AlternateContent>
  <bookViews>
    <workbookView xWindow="0" yWindow="0" windowWidth="28800" windowHeight="12330"/>
  </bookViews>
  <sheets>
    <sheet name="Hoja1" sheetId="1" r:id="rId1"/>
  </sheets>
  <definedNames>
    <definedName name="_xlnm.Print_Titles" localSheetId="0">Hoja1!$1:$5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7" i="1" l="1"/>
  <c r="I408" i="1"/>
  <c r="I399" i="1"/>
  <c r="I386" i="1"/>
  <c r="I378" i="1"/>
  <c r="I372" i="1"/>
  <c r="I367" i="1"/>
  <c r="I357" i="1"/>
  <c r="I329" i="1"/>
  <c r="I322" i="1"/>
  <c r="I293" i="1"/>
  <c r="I285" i="1"/>
  <c r="I232" i="1"/>
  <c r="I219" i="1"/>
  <c r="I159" i="1"/>
  <c r="I138" i="1"/>
  <c r="I286" i="1"/>
  <c r="I294" i="1"/>
  <c r="I77" i="1"/>
  <c r="I78" i="1"/>
  <c r="I70" i="1"/>
  <c r="I66" i="1"/>
  <c r="I54" i="1"/>
  <c r="I38" i="1"/>
  <c r="I31" i="1"/>
  <c r="I25" i="1"/>
  <c r="I17" i="1"/>
</calcChain>
</file>

<file path=xl/sharedStrings.xml><?xml version="1.0" encoding="utf-8"?>
<sst xmlns="http://schemas.openxmlformats.org/spreadsheetml/2006/main" count="1179" uniqueCount="697">
  <si>
    <t>Mantenimiento Preventivo</t>
  </si>
  <si>
    <t>Servidor de Trafico y equipos informaticos</t>
  </si>
  <si>
    <t>Cant</t>
  </si>
  <si>
    <t>Un.</t>
  </si>
  <si>
    <t>Reparto</t>
  </si>
  <si>
    <t>Precio 
Unitario</t>
  </si>
  <si>
    <t xml:space="preserve">Total
</t>
  </si>
  <si>
    <t>Trimestral</t>
  </si>
  <si>
    <t>Semestral</t>
  </si>
  <si>
    <t>1.1.1</t>
  </si>
  <si>
    <t>Prueba de funcionamiento y comprobación de parámetros por el fabricante del software vía modem.</t>
  </si>
  <si>
    <t>Gral.</t>
  </si>
  <si>
    <t>X</t>
  </si>
  <si>
    <t>1.1.2</t>
  </si>
  <si>
    <t xml:space="preserve">Inspección de la programación. </t>
  </si>
  <si>
    <t>1.1.3</t>
  </si>
  <si>
    <t xml:space="preserve">Limpieza de monitores de computadoras. </t>
  </si>
  <si>
    <t>1.1.4</t>
  </si>
  <si>
    <t>Limpieza exterior de equipos, carcasas, cableados (computadoras).</t>
  </si>
  <si>
    <t>1.1.5</t>
  </si>
  <si>
    <t xml:space="preserve">Limpieza de conectores y conexiones (computadoras). </t>
  </si>
  <si>
    <t>1.1.6</t>
  </si>
  <si>
    <t>Limpieza de armario de comunicaciones.</t>
  </si>
  <si>
    <t>1.1.7</t>
  </si>
  <si>
    <t xml:space="preserve">Limpieza exterior, aspiración interior de polvo con medios mecánicos. </t>
  </si>
  <si>
    <t>1.1.8</t>
  </si>
  <si>
    <t xml:space="preserve">Comprobación de conectores de fibra óptica, BNC, y conexiones de los mismos. </t>
  </si>
  <si>
    <t>Total Item 1.1</t>
  </si>
  <si>
    <t xml:space="preserve">Matriz de CCTV y Cámaras IP. </t>
  </si>
  <si>
    <t>1.2.1</t>
  </si>
  <si>
    <t>Cámara de TV</t>
  </si>
  <si>
    <t>1.2.2</t>
  </si>
  <si>
    <t>Comprobación de posicionado</t>
  </si>
  <si>
    <t>1.2.3</t>
  </si>
  <si>
    <t>Comprobación de funcionamiento cámaras desde armarios de pie de cámara</t>
  </si>
  <si>
    <t>1.2.4</t>
  </si>
  <si>
    <t>Comprobación de voltajes en fuente de alimentación de armario</t>
  </si>
  <si>
    <t>1.2.5</t>
  </si>
  <si>
    <t xml:space="preserve">Prueba de funcionamiento. </t>
  </si>
  <si>
    <t>1.2.6</t>
  </si>
  <si>
    <t xml:space="preserve">Ajuste de brillo y color. </t>
  </si>
  <si>
    <t>Total Item 1.2</t>
  </si>
  <si>
    <t>Monitores de TV</t>
  </si>
  <si>
    <t>1.3.1</t>
  </si>
  <si>
    <t>1.3.2</t>
  </si>
  <si>
    <t>1.3.3</t>
  </si>
  <si>
    <t xml:space="preserve">Limpieza interior de armario de monitores, aspiración por medios mecánicos de polvo y otros residuos. </t>
  </si>
  <si>
    <t>1.3.4</t>
  </si>
  <si>
    <t xml:space="preserve">Limpieza monitores TVCC. </t>
  </si>
  <si>
    <t>Total Item 1.3</t>
  </si>
  <si>
    <t>1.4</t>
  </si>
  <si>
    <t>Muro de Imágenes</t>
  </si>
  <si>
    <t>1.4.1</t>
  </si>
  <si>
    <t xml:space="preserve">Prueba de funcionamiento y comprobación de paramentos. </t>
  </si>
  <si>
    <t>1.4.2</t>
  </si>
  <si>
    <t>Inspección de la programación.</t>
  </si>
  <si>
    <t>1.4.3</t>
  </si>
  <si>
    <t xml:space="preserve">Limpieza de monitores y carcasa exterior.  </t>
  </si>
  <si>
    <t>1.4.4</t>
  </si>
  <si>
    <t>Sustitución de lámparas.</t>
  </si>
  <si>
    <t>1.4.5</t>
  </si>
  <si>
    <t xml:space="preserve">Limpieza interior con medios mecánicos. </t>
  </si>
  <si>
    <t>Total Item 1.4</t>
  </si>
  <si>
    <t>1.5</t>
  </si>
  <si>
    <t xml:space="preserve">Regulador local. </t>
  </si>
  <si>
    <t>1.5.1</t>
  </si>
  <si>
    <t>Limpieza exterior de armarios.</t>
  </si>
  <si>
    <t>1.5.2</t>
  </si>
  <si>
    <t>Limpieza interior por medios mecánicos.</t>
  </si>
  <si>
    <t>1.5.3</t>
  </si>
  <si>
    <t xml:space="preserve">Limpieza de filtros de aire por medios mecánicos. </t>
  </si>
  <si>
    <t>1.5.4</t>
  </si>
  <si>
    <t>Ajuste de módulos electrónicos.</t>
  </si>
  <si>
    <t>1.5.5</t>
  </si>
  <si>
    <t>Comprobación de tensión de alimentación.</t>
  </si>
  <si>
    <t>1.5.6</t>
  </si>
  <si>
    <t xml:space="preserve">Comprobación de funcionamiento. </t>
  </si>
  <si>
    <t>1.5.7</t>
  </si>
  <si>
    <t xml:space="preserve">Inspección y comprobación del conexionado. </t>
  </si>
  <si>
    <t>1.5.8</t>
  </si>
  <si>
    <t>Verificación de circuito termo sensible y extractor.</t>
  </si>
  <si>
    <t>1.5.9</t>
  </si>
  <si>
    <t xml:space="preserve">Verificación funcionamiento del contactos (incompatibilidades). </t>
  </si>
  <si>
    <t>1.5.10</t>
  </si>
  <si>
    <t>Comprobación de módulos de entradas – salidas.</t>
  </si>
  <si>
    <t>1.5.11</t>
  </si>
  <si>
    <t xml:space="preserve">Verificación del circuito de puesta a tierra. </t>
  </si>
  <si>
    <t>1.5.12</t>
  </si>
  <si>
    <t>Retoques de pintura exterior de armario.</t>
  </si>
  <si>
    <t>1.5.13</t>
  </si>
  <si>
    <t>Verificación y ajustes de fuente de alimentación.</t>
  </si>
  <si>
    <t>1.5.14</t>
  </si>
  <si>
    <t xml:space="preserve">Comprobación y calibración de micro principal y secundario. </t>
  </si>
  <si>
    <t>Total Item 1.5</t>
  </si>
  <si>
    <t>1.6</t>
  </si>
  <si>
    <t xml:space="preserve">Central de zona </t>
  </si>
  <si>
    <t>1.6.1</t>
  </si>
  <si>
    <t>1.6.2</t>
  </si>
  <si>
    <t>Limpieza interior de armarios por medios mecánicos.</t>
  </si>
  <si>
    <t>1.6.3</t>
  </si>
  <si>
    <t>Limpieza de filtros de aire por medios mecánicos.</t>
  </si>
  <si>
    <t>1.6.4</t>
  </si>
  <si>
    <t>Ajustes de módulos electrónicos.</t>
  </si>
  <si>
    <t>1.6.5</t>
  </si>
  <si>
    <t>1.6.6</t>
  </si>
  <si>
    <t>Comprobación de comunicaciones con reguladores.</t>
  </si>
  <si>
    <t>1.6.7</t>
  </si>
  <si>
    <t>Verificación del circuito termo sensibles y extractor.</t>
  </si>
  <si>
    <t>1.6.8</t>
  </si>
  <si>
    <t>Verificación del circuito de puesta a tierra.</t>
  </si>
  <si>
    <t>1.6.9</t>
  </si>
  <si>
    <t>Retoques de pintura exterior del armario.</t>
  </si>
  <si>
    <t>1.6.10</t>
  </si>
  <si>
    <t xml:space="preserve">Verificación y ajuste de la fuente de alimentación. </t>
  </si>
  <si>
    <t>Total Item 1.6</t>
  </si>
  <si>
    <t>1.7</t>
  </si>
  <si>
    <t>Elementos de superficie.</t>
  </si>
  <si>
    <t>1.7.1</t>
  </si>
  <si>
    <t>Verificación de circuitos de puesta a tierra.</t>
  </si>
  <si>
    <t>Int.</t>
  </si>
  <si>
    <t>1.7.2</t>
  </si>
  <si>
    <t xml:space="preserve">Comprobación de conexiones. </t>
  </si>
  <si>
    <t>Total Item 1.7</t>
  </si>
  <si>
    <t>1.8</t>
  </si>
  <si>
    <t xml:space="preserve">Cuerpos semafóricos. </t>
  </si>
  <si>
    <t>1.8.1</t>
  </si>
  <si>
    <t>Limpieza exterior de cuerpos semafóricos y lentes.</t>
  </si>
  <si>
    <t>1.8.2</t>
  </si>
  <si>
    <t xml:space="preserve">Limpieza interior de ópticas mecánicas </t>
  </si>
  <si>
    <t>1.8.3</t>
  </si>
  <si>
    <t>Cambio de lámparas que se encuentren fundidas durante el servicio de limpieza.</t>
  </si>
  <si>
    <t>1.8.4</t>
  </si>
  <si>
    <t>Orientación de cuerpos semafóricos.</t>
  </si>
  <si>
    <t>1.8.5</t>
  </si>
  <si>
    <t xml:space="preserve">Eliminación de ramas que impiden la visión correcta. </t>
  </si>
  <si>
    <t>Total Item 1.8</t>
  </si>
  <si>
    <t>Total Mantenimiento Preventivo</t>
  </si>
  <si>
    <t>Mantenimiento Correctivo</t>
  </si>
  <si>
    <t>Instalación de Elementos</t>
  </si>
  <si>
    <t>2.1.1</t>
  </si>
  <si>
    <t>Tarjeta Micro Principal TMRY I Para Controlador RMY 16</t>
  </si>
  <si>
    <t>2.1.2</t>
  </si>
  <si>
    <t>Tarjeta Micro Secundario TMRY II Para Controlador RMY 16</t>
  </si>
  <si>
    <t>2.1.3</t>
  </si>
  <si>
    <t>Tarjeta Modem TCP Para Controlador RMY 16</t>
  </si>
  <si>
    <t>2.1.4</t>
  </si>
  <si>
    <t>Tarjeta de Grupo TGRY Para Controlador RMY 16</t>
  </si>
  <si>
    <t>2.1.5</t>
  </si>
  <si>
    <t>Tarjeta BPRY Para Controlador RMY 16</t>
  </si>
  <si>
    <t>2.1.6</t>
  </si>
  <si>
    <t>Tarjeta de Entradas y Salidas ESRY Para Controlador RMY 16</t>
  </si>
  <si>
    <t>2.1.7</t>
  </si>
  <si>
    <t>Tarjeta FAY Para Controlador RMY 16</t>
  </si>
  <si>
    <t>2.1.8</t>
  </si>
  <si>
    <t>Tarjeta MSY Para Central de Zona CMY 32</t>
  </si>
  <si>
    <t>2.1.9</t>
  </si>
  <si>
    <t>Tarjeta MPY Para Central de Zona CMY 32</t>
  </si>
  <si>
    <t>2.1.10</t>
  </si>
  <si>
    <t>Tarjeta M4C Para Central de Zona CMY 32</t>
  </si>
  <si>
    <t>2.1.11</t>
  </si>
  <si>
    <t>Varistor de Central de Zona CMY 32</t>
  </si>
  <si>
    <t>2.1.12</t>
  </si>
  <si>
    <t>Extractores Para Controlador RMY 16 y Central de Zona CMY 32</t>
  </si>
  <si>
    <t>2.1.13</t>
  </si>
  <si>
    <t>Decoder IP-TV</t>
  </si>
  <si>
    <t>2.1.14</t>
  </si>
  <si>
    <t>Regletero Grupos Semaforicos Para Controlador RMY</t>
  </si>
  <si>
    <t>2.1.15</t>
  </si>
  <si>
    <t>Bornas de Grupos Para Controlador RMY</t>
  </si>
  <si>
    <t>2.1.16</t>
  </si>
  <si>
    <t>Regletero de Entradas y Salidas Para Controlador RMY</t>
  </si>
  <si>
    <t>2.1.17</t>
  </si>
  <si>
    <t>Varistor de Comunicación Para Controlador RMY</t>
  </si>
  <si>
    <t>2.1.18</t>
  </si>
  <si>
    <t>Varistor de potencia Para Controlador RMY</t>
  </si>
  <si>
    <t>2.1.19</t>
  </si>
  <si>
    <t>Regletero de Comunicación de Central de Zona CMY 32</t>
  </si>
  <si>
    <t>2.1.20</t>
  </si>
  <si>
    <t>Magnetotermico Para Controlador RMY</t>
  </si>
  <si>
    <t>2.1.21</t>
  </si>
  <si>
    <t>Cable de 50 pares de comunicaciones telefonicos</t>
  </si>
  <si>
    <t>ML</t>
  </si>
  <si>
    <t>2.1.22</t>
  </si>
  <si>
    <t>Cable de 12 Fibra Optica Monomodo</t>
  </si>
  <si>
    <t>2.1.23</t>
  </si>
  <si>
    <t>Semáforo  Led de policarbonato amarillo vehicular 3/300</t>
  </si>
  <si>
    <t>2.1.24</t>
  </si>
  <si>
    <t>Semáforo Led de policarbonato amarillo vehicular 3/200</t>
  </si>
  <si>
    <t>2.1.25</t>
  </si>
  <si>
    <t>Semáforo Led de policarbonato amarillo peatonal 2/200</t>
  </si>
  <si>
    <t>2.1.26</t>
  </si>
  <si>
    <t>Semáforo  Led de policarbonato amarillo unifocal 1/200</t>
  </si>
  <si>
    <t>2.1.27</t>
  </si>
  <si>
    <t>Báculos completo en chapa de acero galvanizado</t>
  </si>
  <si>
    <t>2.1.28</t>
  </si>
  <si>
    <t>Columnas</t>
  </si>
  <si>
    <t>2.1.29</t>
  </si>
  <si>
    <t>Codo</t>
  </si>
  <si>
    <t>2.1.30</t>
  </si>
  <si>
    <t>Pantalla de contraste</t>
  </si>
  <si>
    <t>2.1.31</t>
  </si>
  <si>
    <t>Bajante de baculo</t>
  </si>
  <si>
    <t>2.1.32</t>
  </si>
  <si>
    <t>Cable de Grupos Semaforicos 4x2.5</t>
  </si>
  <si>
    <t>2.1.33</t>
  </si>
  <si>
    <t>Cable de 2x10</t>
  </si>
  <si>
    <t>2.1.34</t>
  </si>
  <si>
    <t>Visera</t>
  </si>
  <si>
    <t>2.1.35</t>
  </si>
  <si>
    <t xml:space="preserve">Canalización en pvc 4" en acera </t>
  </si>
  <si>
    <t>2.1.36</t>
  </si>
  <si>
    <t>Canalización en pvc 4" en paso de calle</t>
  </si>
  <si>
    <t>2.1.37</t>
  </si>
  <si>
    <t>Registro de 60x60</t>
  </si>
  <si>
    <t>2.1.38</t>
  </si>
  <si>
    <t>Registro de 40x40</t>
  </si>
  <si>
    <t>2.1.39</t>
  </si>
  <si>
    <t>Basamento de Controladores RMY 16 y Centrales de Zona CMY 32</t>
  </si>
  <si>
    <t>2.1.40</t>
  </si>
  <si>
    <t>Señal incandescente</t>
  </si>
  <si>
    <t>2.1.41</t>
  </si>
  <si>
    <t>Señal alogeno</t>
  </si>
  <si>
    <t>2.1.42</t>
  </si>
  <si>
    <t>Señal optica de led</t>
  </si>
  <si>
    <t>2.1.43</t>
  </si>
  <si>
    <t>Memorias de Controladores RMY 16</t>
  </si>
  <si>
    <t>2.1.44</t>
  </si>
  <si>
    <t>Proteccion de grupo focal para Controladores RMY 16</t>
  </si>
  <si>
    <t>2.1.45</t>
  </si>
  <si>
    <t>Controlador RMY 16</t>
  </si>
  <si>
    <t>2.1.46</t>
  </si>
  <si>
    <t>Central de Zona CMY 32 y 48</t>
  </si>
  <si>
    <t>2.1.47</t>
  </si>
  <si>
    <t>Modulo de detectores virtual</t>
  </si>
  <si>
    <t>2.1.48</t>
  </si>
  <si>
    <t>Cámara de TV Trafico IP, Mod Axis PTZ</t>
  </si>
  <si>
    <t>2.1.49</t>
  </si>
  <si>
    <t>Convertidor F.O. a IP</t>
  </si>
  <si>
    <t>2.1.50</t>
  </si>
  <si>
    <t>Fuente alimentación CCTV</t>
  </si>
  <si>
    <t>2.1.51</t>
  </si>
  <si>
    <t>Servidor de Comunicaciones Centro de Control de Trafico Optimus</t>
  </si>
  <si>
    <t>2.1.52</t>
  </si>
  <si>
    <t>Puesto de Operación Centro de Control de Trafico Optimus</t>
  </si>
  <si>
    <t>2.1.53</t>
  </si>
  <si>
    <t>Empalme de F.O.</t>
  </si>
  <si>
    <t>2.1.54</t>
  </si>
  <si>
    <t>Controlador de trafico IC-G4 (No centralizable)</t>
  </si>
  <si>
    <t>2.1.55</t>
  </si>
  <si>
    <t>Contactor de Grupos Focales Para Controlador RMY 16</t>
  </si>
  <si>
    <t>2.1.56</t>
  </si>
  <si>
    <t>Transformador Toroidal Para Controlador RMY 16 y Central de Zona CMY 32</t>
  </si>
  <si>
    <t>2.1.57</t>
  </si>
  <si>
    <t>Bus de Datos CMY1 y CMYS2 de Central de Zona CMY 32 y 48</t>
  </si>
  <si>
    <t>Total Item 2.1</t>
  </si>
  <si>
    <t>Desmonte de Elementos</t>
  </si>
  <si>
    <t>2.2.1</t>
  </si>
  <si>
    <t>Semáforo  Led de policarbonato amarillo Vehicular 3/200</t>
  </si>
  <si>
    <t>2.2.2</t>
  </si>
  <si>
    <t>Semáforo Led de policarbonato amarillo Peatonal 2/200</t>
  </si>
  <si>
    <t>2.2.3</t>
  </si>
  <si>
    <t>Semáforo  Led de policarbonato amarillo Unifocal 1/200</t>
  </si>
  <si>
    <t>2.2.4</t>
  </si>
  <si>
    <t>Semáforo  Led de policarbonato amarillo Vehicular 3/300</t>
  </si>
  <si>
    <t>2.2.5</t>
  </si>
  <si>
    <t>Optica de Led</t>
  </si>
  <si>
    <t>2.2.6</t>
  </si>
  <si>
    <t>2.2.7</t>
  </si>
  <si>
    <t>Columna</t>
  </si>
  <si>
    <t>2.2.8</t>
  </si>
  <si>
    <t>2.2.9</t>
  </si>
  <si>
    <t>2.2.10</t>
  </si>
  <si>
    <t>2.2.11</t>
  </si>
  <si>
    <t>Cable de Grupos Semaforicos</t>
  </si>
  <si>
    <t>2.2.12</t>
  </si>
  <si>
    <t>2.2.13</t>
  </si>
  <si>
    <t>Cables de Pares</t>
  </si>
  <si>
    <t>2.2.14</t>
  </si>
  <si>
    <t>Cables de Fibra Optica</t>
  </si>
  <si>
    <t>2.2.15</t>
  </si>
  <si>
    <t>Controlador RMY</t>
  </si>
  <si>
    <t>2.2.16</t>
  </si>
  <si>
    <t>Central de Zona CMY</t>
  </si>
  <si>
    <t>2.2.17</t>
  </si>
  <si>
    <t>2.2.18</t>
  </si>
  <si>
    <t>Cámara de TV Trafico</t>
  </si>
  <si>
    <t>2.2.19</t>
  </si>
  <si>
    <t>Total Item 2.2</t>
  </si>
  <si>
    <t>Reparación de Elementos en campo y laboratorio</t>
  </si>
  <si>
    <t>2.3.1</t>
  </si>
  <si>
    <t>2.3.2</t>
  </si>
  <si>
    <t>2.3.3</t>
  </si>
  <si>
    <t>2.3.4</t>
  </si>
  <si>
    <t>2.3.5</t>
  </si>
  <si>
    <t>2.3.6</t>
  </si>
  <si>
    <t>2.3.7</t>
  </si>
  <si>
    <t>2.3.8</t>
  </si>
  <si>
    <t>2.3.9</t>
  </si>
  <si>
    <t xml:space="preserve">Tarjeta Micro Secundario MSY de Central de Zona CMY 32 </t>
  </si>
  <si>
    <t>2.3.10</t>
  </si>
  <si>
    <t>Tarjeta Micro Principal MPY de Central de Zona CMY 32</t>
  </si>
  <si>
    <t>2.3.11</t>
  </si>
  <si>
    <t>2.3.12</t>
  </si>
  <si>
    <t>2.3.13</t>
  </si>
  <si>
    <t>2.3.14</t>
  </si>
  <si>
    <t>Varistor de Comunicación Para Controlador RMY 16</t>
  </si>
  <si>
    <t>2.3.15</t>
  </si>
  <si>
    <t>Varistor de potencia Para Controlador RMY 16</t>
  </si>
  <si>
    <t>2.3.16</t>
  </si>
  <si>
    <t>Regletero de Entradas y Salidas Para Controlador RMY 16</t>
  </si>
  <si>
    <t>2.3.17</t>
  </si>
  <si>
    <t>2.3.18</t>
  </si>
  <si>
    <t>2.3.19</t>
  </si>
  <si>
    <t>2.3.20</t>
  </si>
  <si>
    <t>2.3.21</t>
  </si>
  <si>
    <t>2.3.22</t>
  </si>
  <si>
    <t>2.3.23</t>
  </si>
  <si>
    <t>Ajuste de lineas de comunicación con Controlador RMY 16</t>
  </si>
  <si>
    <t>2.3.24</t>
  </si>
  <si>
    <t>Ajuste de lineas de comunicación con Central de Zona CMY 32</t>
  </si>
  <si>
    <t>2.3.25</t>
  </si>
  <si>
    <t>Reiniciación de Central de Zona CMY 32</t>
  </si>
  <si>
    <t>2.3.26</t>
  </si>
  <si>
    <t>Reinicialización de Camara de TV Axis PTZ</t>
  </si>
  <si>
    <t>2.3.27</t>
  </si>
  <si>
    <t>Reiniciacion de Controlador RMY 16</t>
  </si>
  <si>
    <t>2.3.28</t>
  </si>
  <si>
    <t>Ajuste varistores de comunicación para Reguladores RMY 16</t>
  </si>
  <si>
    <t>2.3.29</t>
  </si>
  <si>
    <t>Sincronización entre intersecciones con Controladores RMY 16</t>
  </si>
  <si>
    <t>2.3.30</t>
  </si>
  <si>
    <t>Inducción de Grupos focales x Grupo en Controladores RMY 16</t>
  </si>
  <si>
    <t>2.3.31</t>
  </si>
  <si>
    <t>Ajuste de lineas de alimentación de Controlador RMY 16</t>
  </si>
  <si>
    <t>2.3.32</t>
  </si>
  <si>
    <t>Ajuste de hora interna de Controlador RMY 16</t>
  </si>
  <si>
    <t>2.3.33</t>
  </si>
  <si>
    <t>Puesto de Operación Centro de Control con Aplicacion Optimus</t>
  </si>
  <si>
    <t>2.3.34</t>
  </si>
  <si>
    <t>Servidor de Comunicaciones Aplicativo Optimus y Limpieza de BD Optimus</t>
  </si>
  <si>
    <t>2.3.35</t>
  </si>
  <si>
    <t>Servidor Principal Itaca y Optimus, Limpieza de BD Optimus y Tablas aplicativo Optimus</t>
  </si>
  <si>
    <t>2.3.36</t>
  </si>
  <si>
    <t>Continuidad de lineas de comunicación entre Controladores RMY 16 y Centrales de Zona CMY 32</t>
  </si>
  <si>
    <t>2.3.37</t>
  </si>
  <si>
    <t>Soldadura de Tapas de Registros</t>
  </si>
  <si>
    <t>2.3.38</t>
  </si>
  <si>
    <t>Conexión de Grupos Focales de Controlador RMY 16</t>
  </si>
  <si>
    <t>2.3.39</t>
  </si>
  <si>
    <t>2.3.40</t>
  </si>
  <si>
    <t>Central de Zona CMY 32</t>
  </si>
  <si>
    <t>2.3.41</t>
  </si>
  <si>
    <t>2.3.42</t>
  </si>
  <si>
    <t>Cámara de TV Trafico Axis IP PTZ</t>
  </si>
  <si>
    <t>2.3.43</t>
  </si>
  <si>
    <t>Control modo de funcionamiento adaptativo, local y transparente de CMY 32</t>
  </si>
  <si>
    <t>2.3.44</t>
  </si>
  <si>
    <t>Ajuste de Control modo de funcionamiento de RMY Local, Terminal y/o Modo Ordenador</t>
  </si>
  <si>
    <t>2.3.45</t>
  </si>
  <si>
    <t>Orientación de cuerpo semafórico 2/200</t>
  </si>
  <si>
    <t>2.3.46</t>
  </si>
  <si>
    <t>Orientación de cuerpo semafórico 3/200</t>
  </si>
  <si>
    <t>2.3.47</t>
  </si>
  <si>
    <t>Enderezar báculo</t>
  </si>
  <si>
    <t>2.3.48</t>
  </si>
  <si>
    <t>Enderezar columna</t>
  </si>
  <si>
    <t>2.3.49</t>
  </si>
  <si>
    <t>Empalme de cables de pares</t>
  </si>
  <si>
    <t>2.3.50</t>
  </si>
  <si>
    <t>Limpieza de registro</t>
  </si>
  <si>
    <t>2.3.51</t>
  </si>
  <si>
    <t>Instalación tapa de registro de báculo</t>
  </si>
  <si>
    <t>2.3.52</t>
  </si>
  <si>
    <t>Cierre puerta de cuerpo semafórico</t>
  </si>
  <si>
    <t>2.3.53</t>
  </si>
  <si>
    <t>Ajuste de tarjeta en controladores y centrales de zona</t>
  </si>
  <si>
    <t>2.3.54</t>
  </si>
  <si>
    <t>Reemplazo/ajuste fusible en tarjeta</t>
  </si>
  <si>
    <t>2.3.55</t>
  </si>
  <si>
    <t>Instalación de tapa de registro 40 x 40</t>
  </si>
  <si>
    <t>2.3.56</t>
  </si>
  <si>
    <t>Instalación de tapa de registro 60 x 60</t>
  </si>
  <si>
    <t>2.3.57</t>
  </si>
  <si>
    <t>Poda de árbol</t>
  </si>
  <si>
    <t>2.3.58</t>
  </si>
  <si>
    <t>Volcado de Programación a cruces no centralizados.</t>
  </si>
  <si>
    <t>Total Item 2.3</t>
  </si>
  <si>
    <t>Programación y Calibrado de Elementos en Campo y Laboratorio</t>
  </si>
  <si>
    <t>2.4.1</t>
  </si>
  <si>
    <t>Tarjeta Micro Principal TMRY I de Controlador RMY 16</t>
  </si>
  <si>
    <t>2.4.2</t>
  </si>
  <si>
    <t>Tarjeta Micro Secundario TMRY II de Controlador RMY 16</t>
  </si>
  <si>
    <t>2.4.3</t>
  </si>
  <si>
    <t>Tarjeta Micro Secundario de Central CMY-MSY de Central de Zona CMY 32</t>
  </si>
  <si>
    <t>2.4.4</t>
  </si>
  <si>
    <t>Tarjeta Micro Principal de Central CMY-MPY de Central de Zona CMY 32</t>
  </si>
  <si>
    <t>2.4.5</t>
  </si>
  <si>
    <t>Memoria de Incompatibilidades de Controlador RMY 16</t>
  </si>
  <si>
    <t>2.4.6</t>
  </si>
  <si>
    <t>Memoria de Configuración de Controlador RMY 16</t>
  </si>
  <si>
    <t>2.4.7</t>
  </si>
  <si>
    <t>Memoria de Programa de Controlador RMY 16</t>
  </si>
  <si>
    <t>2.4.8</t>
  </si>
  <si>
    <t>Memoria Reloj de Controlador RMY 16</t>
  </si>
  <si>
    <t>2.4.9</t>
  </si>
  <si>
    <t>Memoria de Dallas de Controlador RMY 16</t>
  </si>
  <si>
    <t>2.4.10</t>
  </si>
  <si>
    <t>Volcado de programación x intersección de Controlador RMY 16</t>
  </si>
  <si>
    <t>2.4.11</t>
  </si>
  <si>
    <t>Volcado de programación de Central de Zona CMY 32</t>
  </si>
  <si>
    <t>Total Item 2.4</t>
  </si>
  <si>
    <t>Suministros Mantenimiento equipos actuales</t>
  </si>
  <si>
    <t>2.5.1</t>
  </si>
  <si>
    <t>2.5.2</t>
  </si>
  <si>
    <t>2.5.3</t>
  </si>
  <si>
    <t>2.5.4</t>
  </si>
  <si>
    <t>2.5.5</t>
  </si>
  <si>
    <t>2.5.6</t>
  </si>
  <si>
    <t>2.5.7</t>
  </si>
  <si>
    <t>2.5.8</t>
  </si>
  <si>
    <t>2.5.9</t>
  </si>
  <si>
    <t>2.5.10</t>
  </si>
  <si>
    <t>2.5.11</t>
  </si>
  <si>
    <t>2.5.12</t>
  </si>
  <si>
    <t>2.5.13</t>
  </si>
  <si>
    <t>2.5.14</t>
  </si>
  <si>
    <t>Regletero Grupos Semafóricos Para Controlador RMY</t>
  </si>
  <si>
    <t>2.5.15</t>
  </si>
  <si>
    <t>2.5.16</t>
  </si>
  <si>
    <t>2.5.17</t>
  </si>
  <si>
    <t>2.5.18</t>
  </si>
  <si>
    <t>2.5.19</t>
  </si>
  <si>
    <t>2.5.20</t>
  </si>
  <si>
    <t>Magnetotérmico Para Controlador RMY</t>
  </si>
  <si>
    <t>2.5.21</t>
  </si>
  <si>
    <t>Cable de 50 pares de comunicaciones telefónicos</t>
  </si>
  <si>
    <t>2.5.22</t>
  </si>
  <si>
    <t>Cable de 12 Fibra Óptica Monomodo</t>
  </si>
  <si>
    <t>2.5.23</t>
  </si>
  <si>
    <t>Semáforo  LED de policarbonato amarillo Vehicular 3/200</t>
  </si>
  <si>
    <t>2.5.24</t>
  </si>
  <si>
    <t>Semáforo LED de policarbonato amarillo Peatonal 2/200</t>
  </si>
  <si>
    <t>2.5.25</t>
  </si>
  <si>
    <t>Semáforo  LED de policarbonato amarillo Unifocal 1/200</t>
  </si>
  <si>
    <t>2.5.26</t>
  </si>
  <si>
    <t>Semáforo  LED de policarbonato amarillo Vehicular 3/300</t>
  </si>
  <si>
    <t>2.5.27</t>
  </si>
  <si>
    <t>2.5.28</t>
  </si>
  <si>
    <t>2.5.29</t>
  </si>
  <si>
    <t>2.5.30</t>
  </si>
  <si>
    <t>2.5.31</t>
  </si>
  <si>
    <t>Bajante de báculo</t>
  </si>
  <si>
    <t>2.5.32</t>
  </si>
  <si>
    <t>Cable de Grupos Semafóricos 4x2.5</t>
  </si>
  <si>
    <t>2.5.33</t>
  </si>
  <si>
    <t>2.5.34</t>
  </si>
  <si>
    <t>2.5.35</t>
  </si>
  <si>
    <t>2.5.36</t>
  </si>
  <si>
    <t>Señal alógeno</t>
  </si>
  <si>
    <t>2.5.37</t>
  </si>
  <si>
    <t>Señal óptica de LED</t>
  </si>
  <si>
    <t>2.5.38</t>
  </si>
  <si>
    <t>2.5.39</t>
  </si>
  <si>
    <t>Protección de grupo focal para Controladores RMY 16</t>
  </si>
  <si>
    <t>2.5.40</t>
  </si>
  <si>
    <t>2.5.41</t>
  </si>
  <si>
    <t>2.5.42</t>
  </si>
  <si>
    <t>2.5.43</t>
  </si>
  <si>
    <t>2.5.44</t>
  </si>
  <si>
    <t>2.5.45</t>
  </si>
  <si>
    <t>2.5.46</t>
  </si>
  <si>
    <t>2.5.47</t>
  </si>
  <si>
    <t>2.5.48</t>
  </si>
  <si>
    <t>2.5.49</t>
  </si>
  <si>
    <t>2.5.50</t>
  </si>
  <si>
    <t>2.5.51</t>
  </si>
  <si>
    <t>Total Item 2.5</t>
  </si>
  <si>
    <t>Total Mantenimiento Correctivo</t>
  </si>
  <si>
    <t>Operación del Centro de Control de Tráfico</t>
  </si>
  <si>
    <t>3.1</t>
  </si>
  <si>
    <t xml:space="preserve">Operadores repartidos en dos turnos de 7:00 AM - 11:00 PM </t>
  </si>
  <si>
    <t>Turno L a S 7am a 11 pm, por 4 años</t>
  </si>
  <si>
    <t>3.2</t>
  </si>
  <si>
    <t xml:space="preserve">Gestión de Ingeniería de tráfico repartidos en dos turnos de 7:00 AM - 11:00 PM </t>
  </si>
  <si>
    <t>3.3</t>
  </si>
  <si>
    <t>Gestión de Ingeniería de Software</t>
  </si>
  <si>
    <t>3.4</t>
  </si>
  <si>
    <t>Responsible de Sala</t>
  </si>
  <si>
    <t>Por cuatro años</t>
  </si>
  <si>
    <t>3.5</t>
  </si>
  <si>
    <t>Soporte Urgencias 24 h</t>
  </si>
  <si>
    <t>Turno nocturno L-S 11 pm a 7am y domingos y feriados, por 4 años</t>
  </si>
  <si>
    <t>Total Operación</t>
  </si>
  <si>
    <t>Total General del Mantenimiento y Explotacion del Sistema Centralizado (1+2+3)</t>
  </si>
  <si>
    <t>Amplición y Modernización</t>
  </si>
  <si>
    <t>Suministros</t>
  </si>
  <si>
    <t>4.1.1</t>
  </si>
  <si>
    <t>Controladores</t>
  </si>
  <si>
    <t>ud</t>
  </si>
  <si>
    <t>4.1.2</t>
  </si>
  <si>
    <t>m</t>
  </si>
  <si>
    <t>4.1.3</t>
  </si>
  <si>
    <t>4.1.4</t>
  </si>
  <si>
    <t>Cable de 1x16</t>
  </si>
  <si>
    <t>4.1.5</t>
  </si>
  <si>
    <t>Jabalina de puesta a tierra</t>
  </si>
  <si>
    <t>4.1.6</t>
  </si>
  <si>
    <t>4.1.7</t>
  </si>
  <si>
    <t>4.1.8</t>
  </si>
  <si>
    <t>4.1.9</t>
  </si>
  <si>
    <t>Sistema de pulsador de espera para pasos peatonales</t>
  </si>
  <si>
    <t>4.1.10</t>
  </si>
  <si>
    <t>Sistema de aviso acustico para invidentes</t>
  </si>
  <si>
    <t>4.1.11</t>
  </si>
  <si>
    <t>4.1.12</t>
  </si>
  <si>
    <t>Columnas peatonal 2.0 en chapa de acero galvanizado</t>
  </si>
  <si>
    <t>4.1.13</t>
  </si>
  <si>
    <t xml:space="preserve">Columna de 15 MTS para cámaras de TV en chapa de acero galvanizado con medio relleno de hormigón </t>
  </si>
  <si>
    <t>4.1.14</t>
  </si>
  <si>
    <t>4.1.15</t>
  </si>
  <si>
    <t>4.1.16</t>
  </si>
  <si>
    <t>4.1.17</t>
  </si>
  <si>
    <t>Alargaderas de báculo</t>
  </si>
  <si>
    <t>4.1.18</t>
  </si>
  <si>
    <t>4.1.19</t>
  </si>
  <si>
    <t>4.1.20</t>
  </si>
  <si>
    <t>4.1.21</t>
  </si>
  <si>
    <t>4.1.22</t>
  </si>
  <si>
    <t>4.1.23</t>
  </si>
  <si>
    <t>Basamento de Columna</t>
  </si>
  <si>
    <t>4.1.24</t>
  </si>
  <si>
    <t>Basamento de Báculo</t>
  </si>
  <si>
    <t>4.1.25</t>
  </si>
  <si>
    <t>Camaras CCTV</t>
  </si>
  <si>
    <t>Total Item 4.1</t>
  </si>
  <si>
    <t>4.2</t>
  </si>
  <si>
    <t>Sensores de Deteccion Virtual</t>
  </si>
  <si>
    <t>4.2.1</t>
  </si>
  <si>
    <t>Cámara de detección virtual con instalación</t>
  </si>
  <si>
    <t>4.2.2</t>
  </si>
  <si>
    <t>Tarjeta interfase para 4 cámaras</t>
  </si>
  <si>
    <t>4.2.3</t>
  </si>
  <si>
    <t>Báculos completo para cámara de detección en chapa de acero galvanizado</t>
  </si>
  <si>
    <t>4.2.4</t>
  </si>
  <si>
    <t>4.2.5</t>
  </si>
  <si>
    <t>Cable UTP</t>
  </si>
  <si>
    <t>Total Item 4.2</t>
  </si>
  <si>
    <t>4.3</t>
  </si>
  <si>
    <t>Adcuacion fisica del Centro de Control</t>
  </si>
  <si>
    <t>4.3.1</t>
  </si>
  <si>
    <t xml:space="preserve">Piso técnico porcelánico encapsulado  17 cm de altura 40 cm espesor </t>
  </si>
  <si>
    <t>M2</t>
  </si>
  <si>
    <t>4.3.2</t>
  </si>
  <si>
    <t>Rampa de acceso piso porcelanico</t>
  </si>
  <si>
    <t>4.3.3</t>
  </si>
  <si>
    <t>Pintura de muros y trat. específicos</t>
  </si>
  <si>
    <t>4.3.4</t>
  </si>
  <si>
    <t xml:space="preserve">Revestimiento Acústico Blanco fonoabsorvente ranurado </t>
  </si>
  <si>
    <t>4.3.5</t>
  </si>
  <si>
    <t>Revestimiento Colorglass negro de 9mm</t>
  </si>
  <si>
    <t>4.3.6</t>
  </si>
  <si>
    <t>Cristal Frontal de visualización de 8.45 X 3.05 m</t>
  </si>
  <si>
    <t>4.3.7</t>
  </si>
  <si>
    <t>Falso plafon metálico HD CLIP IN 600x600mm</t>
  </si>
  <si>
    <t>4.3.8</t>
  </si>
  <si>
    <t>Platabanda de tablaroca de panel de yeso sheet rock tipo c resistente al fuego de 200 mm</t>
  </si>
  <si>
    <t>M</t>
  </si>
  <si>
    <t>4.3.9</t>
  </si>
  <si>
    <t>Cortinas manuales</t>
  </si>
  <si>
    <t>4.3.10</t>
  </si>
  <si>
    <t>Rótulo de acero inoxidable - Logo de la institución</t>
  </si>
  <si>
    <t>4.3.11</t>
  </si>
  <si>
    <t>Puerta de 0.80x 2.30, abatible en dos direcciones, de vidrio templado de 6mm</t>
  </si>
  <si>
    <t>4.3.12</t>
  </si>
  <si>
    <t>Cancel fijo de aluminio y vidrio templado de 6mm</t>
  </si>
  <si>
    <t>4.3.13</t>
  </si>
  <si>
    <t>Consola advantis NG 4 operadores</t>
  </si>
  <si>
    <t>4.3.14</t>
  </si>
  <si>
    <t>Consola advantis NG 1 supervisor con isleta</t>
  </si>
  <si>
    <t>4.3.15</t>
  </si>
  <si>
    <t>Consola advantis NG coordinador</t>
  </si>
  <si>
    <t>4.3.16</t>
  </si>
  <si>
    <t>Mesa de juntas sala coordinador Advantis NG</t>
  </si>
  <si>
    <t>4.3.17</t>
  </si>
  <si>
    <t>Silla ergonómica 24/7 Freedom headrest - Graphite</t>
  </si>
  <si>
    <t>4.3.18</t>
  </si>
  <si>
    <t>Silla ergonómica 24/7 Diffrient Smart</t>
  </si>
  <si>
    <t>4.3.19</t>
  </si>
  <si>
    <t>Luminarias de Techo con iluminaion  Led diameable, suspendido tela tensada 5.40 x 0.60m</t>
  </si>
  <si>
    <t>4.3.20</t>
  </si>
  <si>
    <t>Luminarias de Techo  con iluminaion  Led diameable, suspendido tela tensada 3.60 x 0.60m</t>
  </si>
  <si>
    <t>4.3.21</t>
  </si>
  <si>
    <t>Luminarias de Techo  con iluminaion  Led diameable,suspendido tela tensada 1.20 x 0.60m</t>
  </si>
  <si>
    <t>4.3.22</t>
  </si>
  <si>
    <t>Sistema de Visualización Videowall ODL-721 REAR ACCESS, OL 70", Sense X : Software for ODL Series</t>
  </si>
  <si>
    <t>4.3.23</t>
  </si>
  <si>
    <t>Graphical controller TransForm NSD-410 Single Display, NSD-410 option: Raid-1 HDD</t>
  </si>
  <si>
    <t>4.3.24</t>
  </si>
  <si>
    <t>Software VW NSD-410 option: CMS included</t>
  </si>
  <si>
    <t>4.3.25</t>
  </si>
  <si>
    <t xml:space="preserve">Entrenamiento Project Management, Project Engineering,proyect_Documentation </t>
  </si>
  <si>
    <t>4.3.26</t>
  </si>
  <si>
    <t>Garantia MANTENIMIENTO PREMIER PLUS</t>
  </si>
  <si>
    <t>Año</t>
  </si>
  <si>
    <t>Total Item 4.3</t>
  </si>
  <si>
    <t>4.4</t>
  </si>
  <si>
    <t>Paneles de mensaje variable</t>
  </si>
  <si>
    <t>4.4.1</t>
  </si>
  <si>
    <t>Ud. PMV de 2G. de 64 x 64 + 1A. de 3 filas de 12 caracteres de (h=32) con instalacion</t>
  </si>
  <si>
    <t>Panel de mensaje variable formado por dos zonas gráficas con resolución 64 x 64 de 1280 x 1280 mm y una zona alfanumérica formada por 3 líneas de 12 caracteres cada una, con altura de caracter 320 mm y tecnología de led's full color en zona gráfica y ámbar en zona alfanumérica, Con software basico de gestion desde el Centro de Control.</t>
  </si>
  <si>
    <t>4.4.2</t>
  </si>
  <si>
    <t>Ud PMV de 1G de 64x64+1 de 3 filas de 12 caracterres de (h=12) con instalacion</t>
  </si>
  <si>
    <t>Panel de mensaje variable formado por una zona gráfica con resolución 64 x 64 de 1280 x1280 mm  y una zona alfanumerica formada por linea de 12 caracteres cada una , con altura de 320mm y tegnologia led full color en zona grafica y ambar en zona alfanumerica. Con software basico de gestion desde el Centro de Control.</t>
  </si>
  <si>
    <t>4.4.3</t>
  </si>
  <si>
    <t>Ud Horquilla para sujeción de señal con instalacion</t>
  </si>
  <si>
    <t>Ud. Estructura de acero S 275JR tipo horquilla para señal luminosa con un pilar de 2 m. de altura, incluido galvanizado en caliente, tornilleria, pernos de anclaje y soporte para señal. Totalmente terminado.</t>
  </si>
  <si>
    <t>4.4.4</t>
  </si>
  <si>
    <t>Ud Banderola en T, de 6 m. altura con instalacion</t>
  </si>
  <si>
    <t>Ud. de banderola visitable en "T" asimétrica (2/3; 1/3) de aluminio estructural, de 5,75m de gálibo, para soporte de un PMV de 1300 kg de peso y 7,500 x 2,000 m2 de superficie expuesta, incluso p/pde soportes de fijación de paneles, barandillas, accesos, escalera con creolina y cierre de seguridad y pernos de anclaje, totalmente instalada y acabada</t>
  </si>
  <si>
    <t>Total Item 4.4</t>
  </si>
  <si>
    <t>4.5</t>
  </si>
  <si>
    <t>Control de Túneles</t>
  </si>
  <si>
    <t>4.5.1</t>
  </si>
  <si>
    <t>Cámaras de detección con algoritmos del sistema DAI embebidos con instalacion</t>
  </si>
  <si>
    <t>4.5.2</t>
  </si>
  <si>
    <t>Señales Aspa flecha, con instalación</t>
  </si>
  <si>
    <t>4.5.3</t>
  </si>
  <si>
    <t>Equipos de control, con instalación</t>
  </si>
  <si>
    <t>Total Item 4.5</t>
  </si>
  <si>
    <t>4.6</t>
  </si>
  <si>
    <t>Sistema de Prioridad de transporte público</t>
  </si>
  <si>
    <t>4.6.1</t>
  </si>
  <si>
    <t>Dispositivos instalados en el transporte público</t>
  </si>
  <si>
    <t>4.6.2</t>
  </si>
  <si>
    <t>Dispositivos de detección para prioridad en intersecciones</t>
  </si>
  <si>
    <t>4.6.3</t>
  </si>
  <si>
    <t>Dispositios equipos de control</t>
  </si>
  <si>
    <t>4.6.4</t>
  </si>
  <si>
    <t>Instalación y ajuste</t>
  </si>
  <si>
    <t>Total Item 4.6</t>
  </si>
  <si>
    <t>4.7</t>
  </si>
  <si>
    <t>Equipamiento de Centro de Control de alta disponibilidad (servidores, workstaions y BBDD)</t>
  </si>
  <si>
    <t>4.7.1</t>
  </si>
  <si>
    <t>Servidor aplicativo plataforma de movilidad con Sistema Operativo. Redundante.</t>
  </si>
  <si>
    <t>4.7.2</t>
  </si>
  <si>
    <t>Servidores de aplicación de  gestión de control trafico con Sistema Operativo. Redundante.</t>
  </si>
  <si>
    <t>4.7.3</t>
  </si>
  <si>
    <t>Equipos workstations con sistema operativo</t>
  </si>
  <si>
    <t>4.7.4</t>
  </si>
  <si>
    <t>Servidores de comunicaciones con Sistema Operativo. Redundante</t>
  </si>
  <si>
    <t>4.7.5</t>
  </si>
  <si>
    <t>Servidores de BBDD con Sistema Operativo. Redundante</t>
  </si>
  <si>
    <t>4.7.6</t>
  </si>
  <si>
    <t>Equipamiento de almacenamiento. Redundante</t>
  </si>
  <si>
    <t>Total Item 4.7</t>
  </si>
  <si>
    <t>4.8</t>
  </si>
  <si>
    <t>Software y aplicaciones de plataforma de gestion de la movilidad y control de transito (PGM-SCT)</t>
  </si>
  <si>
    <t>4.8.1</t>
  </si>
  <si>
    <t>Software Global Plataforma Gestión de Movilidad</t>
  </si>
  <si>
    <t>4.8.2</t>
  </si>
  <si>
    <t>Software principal de control de transito</t>
  </si>
  <si>
    <t>4.8.3</t>
  </si>
  <si>
    <t>Software de gestión y monitorizacion y control de camaras de transito CCTV</t>
  </si>
  <si>
    <t>4.8.4</t>
  </si>
  <si>
    <t>Software de gestión y monitorizacion y control de paneles de mensaje variable PMV</t>
  </si>
  <si>
    <t>4.8.5</t>
  </si>
  <si>
    <t>Software de gestion de eventos e incidentes de  movilidad</t>
  </si>
  <si>
    <t>4.8.6</t>
  </si>
  <si>
    <t>Software de gestión y monitorización de planes de respuesta automatizados</t>
  </si>
  <si>
    <t>4.8.7</t>
  </si>
  <si>
    <t>Software de generacion de reportes</t>
  </si>
  <si>
    <t>4.8.8</t>
  </si>
  <si>
    <t>Software de gestión y coordinacion multiagencia</t>
  </si>
  <si>
    <t>4.8.9</t>
  </si>
  <si>
    <t>Software de gestión de prioridad de transporte público</t>
  </si>
  <si>
    <t>4.8.10</t>
  </si>
  <si>
    <t>Aplicación de gestion de incidencias/mantenimiento</t>
  </si>
  <si>
    <t>4.8.11</t>
  </si>
  <si>
    <t>Software de gestión y monitorizacion de Túneles</t>
  </si>
  <si>
    <t>Total Item 4.8</t>
  </si>
  <si>
    <t>Dirección, Ingenieria y Puesta en marcha de Ampliación y Modernización</t>
  </si>
  <si>
    <t>4.9.1</t>
  </si>
  <si>
    <t>Direccion y gestion de proyecto</t>
  </si>
  <si>
    <t>4.9.2</t>
  </si>
  <si>
    <t>Ingenieria por interseccion</t>
  </si>
  <si>
    <t>4.9.3</t>
  </si>
  <si>
    <t>Puesta en marcha</t>
  </si>
  <si>
    <t>4.9.4</t>
  </si>
  <si>
    <t>Calibracion intersecciones</t>
  </si>
  <si>
    <t>4.9.5</t>
  </si>
  <si>
    <t>Capacitacion y transferencia tecnologica</t>
  </si>
  <si>
    <t>4.9.6</t>
  </si>
  <si>
    <t>Documentacion y planos as built</t>
  </si>
  <si>
    <t>Total Item 4.9</t>
  </si>
  <si>
    <t>Total Ampliación y Modernización (4)</t>
  </si>
  <si>
    <t>Anual</t>
  </si>
  <si>
    <t>INTRANT-CCC-LPN-2018-0014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</si>
</sst>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color rgb="FF000000"/>
      <name val="Calibri"/>
      <family val="2"/>
      <charset val="204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theme="0"/>
      <name val="Arial"/>
      <family val="2"/>
    </font>
    <font>
      <sz val="14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159">
    <xf numFmtId="0" fontId="0" fillId="0" borderId="0" xfId="0"/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3" fontId="3" fillId="0" borderId="5" xfId="0" applyNumberFormat="1" applyFont="1" applyBorder="1" applyAlignment="1">
      <alignment horizontal="center" vertical="center"/>
    </xf>
    <xf numFmtId="43" fontId="3" fillId="0" borderId="5" xfId="0" applyNumberFormat="1" applyFont="1" applyBorder="1"/>
    <xf numFmtId="0" fontId="3" fillId="0" borderId="5" xfId="0" applyFont="1" applyBorder="1" applyAlignment="1">
      <alignment wrapText="1"/>
    </xf>
    <xf numFmtId="0" fontId="3" fillId="0" borderId="5" xfId="0" applyFont="1" applyBorder="1" applyAlignment="1"/>
    <xf numFmtId="0" fontId="3" fillId="0" borderId="5" xfId="0" applyFont="1" applyBorder="1"/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43" fontId="2" fillId="0" borderId="5" xfId="0" applyNumberFormat="1" applyFont="1" applyBorder="1" applyAlignment="1">
      <alignment horizontal="left"/>
    </xf>
    <xf numFmtId="3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wrapText="1"/>
    </xf>
    <xf numFmtId="0" fontId="5" fillId="0" borderId="5" xfId="0" applyFont="1" applyFill="1" applyBorder="1" applyAlignment="1">
      <alignment horizontal="center"/>
    </xf>
    <xf numFmtId="43" fontId="5" fillId="0" borderId="5" xfId="0" applyNumberFormat="1" applyFont="1" applyBorder="1"/>
    <xf numFmtId="3" fontId="5" fillId="0" borderId="5" xfId="0" applyNumberFormat="1" applyFont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43" fontId="5" fillId="0" borderId="5" xfId="0" applyNumberFormat="1" applyFont="1" applyBorder="1" applyAlignment="1">
      <alignment wrapText="1"/>
    </xf>
    <xf numFmtId="0" fontId="5" fillId="0" borderId="7" xfId="0" applyFont="1" applyBorder="1" applyAlignment="1"/>
    <xf numFmtId="3" fontId="5" fillId="0" borderId="5" xfId="0" applyNumberFormat="1" applyFont="1" applyFill="1" applyBorder="1" applyAlignment="1">
      <alignment horizontal="center" wrapText="1"/>
    </xf>
    <xf numFmtId="43" fontId="5" fillId="0" borderId="5" xfId="0" applyNumberFormat="1" applyFont="1" applyFill="1" applyBorder="1"/>
    <xf numFmtId="0" fontId="5" fillId="0" borderId="5" xfId="0" applyFont="1" applyFill="1" applyBorder="1" applyAlignment="1">
      <alignment horizontal="left" wrapText="1"/>
    </xf>
    <xf numFmtId="3" fontId="5" fillId="0" borderId="5" xfId="0" applyNumberFormat="1" applyFont="1" applyFill="1" applyBorder="1" applyAlignment="1">
      <alignment horizontal="center"/>
    </xf>
    <xf numFmtId="0" fontId="5" fillId="0" borderId="5" xfId="0" applyFont="1" applyFill="1" applyBorder="1"/>
    <xf numFmtId="0" fontId="5" fillId="0" borderId="5" xfId="0" applyFont="1" applyBorder="1"/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3" fontId="5" fillId="0" borderId="5" xfId="0" applyNumberFormat="1" applyFont="1" applyBorder="1" applyAlignment="1">
      <alignment horizontal="center" vertical="center"/>
    </xf>
    <xf numFmtId="0" fontId="5" fillId="0" borderId="9" xfId="0" applyFont="1" applyFill="1" applyBorder="1" applyAlignment="1">
      <alignment wrapText="1"/>
    </xf>
    <xf numFmtId="0" fontId="3" fillId="0" borderId="5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10" xfId="0" applyFont="1" applyBorder="1" applyAlignment="1">
      <alignment wrapText="1"/>
    </xf>
    <xf numFmtId="43" fontId="5" fillId="0" borderId="11" xfId="1" applyNumberFormat="1" applyFont="1" applyBorder="1" applyAlignment="1">
      <alignment horizontal="center" vertical="center"/>
    </xf>
    <xf numFmtId="43" fontId="10" fillId="0" borderId="13" xfId="1" applyNumberFormat="1" applyFont="1" applyBorder="1" applyAlignment="1">
      <alignment horizontal="center" vertical="center"/>
    </xf>
    <xf numFmtId="0" fontId="11" fillId="0" borderId="6" xfId="1" applyFont="1" applyBorder="1"/>
    <xf numFmtId="0" fontId="5" fillId="0" borderId="14" xfId="0" applyFont="1" applyBorder="1" applyAlignment="1">
      <alignment wrapText="1"/>
    </xf>
    <xf numFmtId="43" fontId="5" fillId="0" borderId="7" xfId="1" applyNumberFormat="1" applyFont="1" applyBorder="1" applyAlignment="1">
      <alignment horizontal="center" vertical="center"/>
    </xf>
    <xf numFmtId="43" fontId="10" fillId="0" borderId="15" xfId="1" applyNumberFormat="1" applyFont="1" applyBorder="1" applyAlignment="1">
      <alignment horizontal="center" vertical="center"/>
    </xf>
    <xf numFmtId="0" fontId="11" fillId="0" borderId="5" xfId="1" applyFont="1" applyBorder="1"/>
    <xf numFmtId="0" fontId="10" fillId="0" borderId="0" xfId="0" applyFont="1" applyAlignment="1">
      <alignment horizontal="left" vertical="center" wrapText="1"/>
    </xf>
    <xf numFmtId="0" fontId="10" fillId="0" borderId="5" xfId="0" applyFont="1" applyBorder="1" applyAlignment="1">
      <alignment horizontal="justify" vertical="center" wrapText="1"/>
    </xf>
    <xf numFmtId="43" fontId="3" fillId="0" borderId="5" xfId="0" applyNumberFormat="1" applyFont="1" applyFill="1" applyBorder="1"/>
    <xf numFmtId="0" fontId="5" fillId="0" borderId="11" xfId="1" applyFont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0" xfId="0" applyFont="1" applyFill="1"/>
    <xf numFmtId="0" fontId="2" fillId="0" borderId="5" xfId="0" applyFont="1" applyFill="1" applyBorder="1"/>
    <xf numFmtId="0" fontId="5" fillId="0" borderId="5" xfId="0" applyFont="1" applyFill="1" applyBorder="1" applyAlignment="1">
      <alignment wrapText="1"/>
    </xf>
    <xf numFmtId="0" fontId="3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5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2" fillId="3" borderId="0" xfId="1" applyFont="1" applyFill="1" applyAlignment="1">
      <alignment horizontal="center" vertical="center"/>
    </xf>
    <xf numFmtId="0" fontId="13" fillId="3" borderId="0" xfId="1" applyFont="1" applyFill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wrapText="1"/>
    </xf>
    <xf numFmtId="3" fontId="2" fillId="4" borderId="1" xfId="0" applyNumberFormat="1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3" fontId="2" fillId="4" borderId="3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 wrapText="1"/>
    </xf>
    <xf numFmtId="3" fontId="3" fillId="4" borderId="5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43" fontId="3" fillId="4" borderId="5" xfId="0" applyNumberFormat="1" applyFont="1" applyFill="1" applyBorder="1"/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/>
    <xf numFmtId="3" fontId="3" fillId="4" borderId="1" xfId="0" applyNumberFormat="1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/>
    </xf>
    <xf numFmtId="2" fontId="3" fillId="4" borderId="5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43" fontId="4" fillId="4" borderId="5" xfId="0" applyNumberFormat="1" applyFont="1" applyFill="1" applyBorder="1"/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left" wrapText="1"/>
    </xf>
    <xf numFmtId="0" fontId="1" fillId="4" borderId="3" xfId="0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left" wrapText="1"/>
    </xf>
    <xf numFmtId="3" fontId="2" fillId="4" borderId="0" xfId="0" applyNumberFormat="1" applyFont="1" applyFill="1" applyAlignment="1">
      <alignment horizontal="left"/>
    </xf>
    <xf numFmtId="0" fontId="3" fillId="4" borderId="0" xfId="0" applyFont="1" applyFill="1" applyAlignment="1">
      <alignment horizontal="center"/>
    </xf>
    <xf numFmtId="0" fontId="3" fillId="4" borderId="0" xfId="0" applyFont="1" applyFill="1"/>
    <xf numFmtId="0" fontId="3" fillId="4" borderId="3" xfId="0" applyFont="1" applyFill="1" applyBorder="1"/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43" fontId="5" fillId="4" borderId="5" xfId="0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 wrapText="1"/>
    </xf>
    <xf numFmtId="43" fontId="6" fillId="4" borderId="5" xfId="0" applyNumberFormat="1" applyFont="1" applyFill="1" applyBorder="1"/>
    <xf numFmtId="0" fontId="7" fillId="4" borderId="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left" wrapText="1"/>
    </xf>
    <xf numFmtId="0" fontId="7" fillId="4" borderId="3" xfId="0" applyFont="1" applyFill="1" applyBorder="1" applyAlignment="1">
      <alignment horizontal="left" wrapText="1"/>
    </xf>
    <xf numFmtId="0" fontId="5" fillId="4" borderId="4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left" wrapText="1"/>
    </xf>
    <xf numFmtId="3" fontId="5" fillId="4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0" xfId="0" applyFont="1" applyFill="1"/>
    <xf numFmtId="0" fontId="5" fillId="4" borderId="8" xfId="0" applyFont="1" applyFill="1" applyBorder="1"/>
    <xf numFmtId="0" fontId="8" fillId="2" borderId="5" xfId="0" applyFont="1" applyFill="1" applyBorder="1" applyAlignment="1">
      <alignment horizontal="center" wrapText="1"/>
    </xf>
    <xf numFmtId="43" fontId="5" fillId="2" borderId="5" xfId="0" applyNumberFormat="1" applyFont="1" applyFill="1" applyBorder="1"/>
    <xf numFmtId="43" fontId="3" fillId="2" borderId="5" xfId="0" applyNumberFormat="1" applyFont="1" applyFill="1" applyBorder="1"/>
    <xf numFmtId="0" fontId="5" fillId="4" borderId="9" xfId="0" applyFont="1" applyFill="1" applyBorder="1" applyAlignment="1">
      <alignment wrapText="1"/>
    </xf>
    <xf numFmtId="3" fontId="5" fillId="4" borderId="5" xfId="0" applyNumberFormat="1" applyFont="1" applyFill="1" applyBorder="1" applyAlignment="1">
      <alignment horizontal="center"/>
    </xf>
    <xf numFmtId="0" fontId="5" fillId="4" borderId="5" xfId="0" applyFont="1" applyFill="1" applyBorder="1"/>
    <xf numFmtId="0" fontId="5" fillId="4" borderId="1" xfId="0" applyFont="1" applyFill="1" applyBorder="1" applyAlignment="1">
      <alignment wrapText="1"/>
    </xf>
    <xf numFmtId="3" fontId="5" fillId="4" borderId="2" xfId="0" applyNumberFormat="1" applyFont="1" applyFill="1" applyBorder="1" applyAlignment="1">
      <alignment horizontal="left"/>
    </xf>
    <xf numFmtId="0" fontId="5" fillId="4" borderId="2" xfId="0" applyFont="1" applyFill="1" applyBorder="1" applyAlignment="1">
      <alignment horizontal="center"/>
    </xf>
    <xf numFmtId="0" fontId="5" fillId="4" borderId="2" xfId="0" applyFont="1" applyFill="1" applyBorder="1"/>
    <xf numFmtId="0" fontId="5" fillId="4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left" wrapText="1"/>
    </xf>
    <xf numFmtId="43" fontId="3" fillId="4" borderId="3" xfId="0" applyNumberFormat="1" applyFont="1" applyFill="1" applyBorder="1"/>
    <xf numFmtId="0" fontId="3" fillId="4" borderId="6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3" fontId="2" fillId="4" borderId="2" xfId="0" applyNumberFormat="1" applyFont="1" applyFill="1" applyBorder="1" applyAlignment="1">
      <alignment horizontal="left"/>
    </xf>
    <xf numFmtId="0" fontId="3" fillId="4" borderId="2" xfId="0" applyFont="1" applyFill="1" applyBorder="1" applyAlignment="1">
      <alignment horizontal="center"/>
    </xf>
    <xf numFmtId="0" fontId="3" fillId="4" borderId="2" xfId="0" applyFont="1" applyFill="1" applyBorder="1"/>
    <xf numFmtId="0" fontId="5" fillId="4" borderId="1" xfId="0" applyFont="1" applyFill="1" applyBorder="1" applyAlignment="1">
      <alignment horizontal="left" wrapText="1"/>
    </xf>
    <xf numFmtId="0" fontId="5" fillId="4" borderId="2" xfId="0" applyFont="1" applyFill="1" applyBorder="1" applyAlignment="1">
      <alignment horizontal="left" wrapText="1"/>
    </xf>
    <xf numFmtId="0" fontId="5" fillId="4" borderId="3" xfId="0" applyFont="1" applyFill="1" applyBorder="1" applyAlignment="1">
      <alignment horizontal="left" wrapText="1"/>
    </xf>
    <xf numFmtId="0" fontId="3" fillId="4" borderId="6" xfId="0" applyFont="1" applyFill="1" applyBorder="1" applyAlignment="1">
      <alignment horizont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19049</xdr:rowOff>
    </xdr:from>
    <xdr:to>
      <xdr:col>1</xdr:col>
      <xdr:colOff>2425361</xdr:colOff>
      <xdr:row>3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DE31FF0-CDE7-4876-90F8-EF9682954A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388" b="25503"/>
        <a:stretch/>
      </xdr:blipFill>
      <xdr:spPr>
        <a:xfrm>
          <a:off x="0" y="19049"/>
          <a:ext cx="2834936" cy="752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8"/>
  <sheetViews>
    <sheetView tabSelected="1" topLeftCell="A394" zoomScaleNormal="100" zoomScaleSheetLayoutView="115" workbookViewId="0">
      <selection activeCell="B416" sqref="B416"/>
    </sheetView>
  </sheetViews>
  <sheetFormatPr baseColWidth="10" defaultRowHeight="15" x14ac:dyDescent="0.25"/>
  <cols>
    <col min="1" max="1" width="6.140625" bestFit="1" customWidth="1"/>
    <col min="2" max="2" width="75.85546875" customWidth="1"/>
    <col min="3" max="3" width="10.5703125" customWidth="1"/>
    <col min="4" max="4" width="10.85546875" customWidth="1"/>
    <col min="5" max="7" width="11.140625" customWidth="1"/>
    <col min="8" max="8" width="12.5703125" customWidth="1"/>
    <col min="9" max="9" width="14" customWidth="1"/>
  </cols>
  <sheetData>
    <row r="1" spans="1:9" x14ac:dyDescent="0.25">
      <c r="A1" s="76"/>
      <c r="B1" s="76"/>
      <c r="C1" s="76"/>
      <c r="D1" s="76"/>
      <c r="E1" s="76"/>
      <c r="F1" s="76"/>
      <c r="G1" s="76"/>
      <c r="H1" s="76"/>
      <c r="I1" s="76"/>
    </row>
    <row r="2" spans="1:9" x14ac:dyDescent="0.25">
      <c r="A2" s="76"/>
      <c r="B2" s="76"/>
      <c r="C2" s="76"/>
      <c r="D2" s="76"/>
      <c r="E2" s="76"/>
      <c r="F2" s="76"/>
      <c r="G2" s="76"/>
      <c r="H2" s="76"/>
      <c r="I2" s="76"/>
    </row>
    <row r="3" spans="1:9" ht="18" x14ac:dyDescent="0.25">
      <c r="A3" s="76"/>
      <c r="B3" s="76"/>
      <c r="C3" s="77" t="s">
        <v>696</v>
      </c>
      <c r="D3" s="77"/>
      <c r="E3" s="77"/>
      <c r="F3" s="77"/>
      <c r="G3" s="77"/>
      <c r="H3" s="77"/>
      <c r="I3" s="77"/>
    </row>
    <row r="4" spans="1:9" x14ac:dyDescent="0.25">
      <c r="A4" s="76"/>
      <c r="B4" s="76"/>
      <c r="C4" s="76"/>
      <c r="D4" s="76"/>
      <c r="E4" s="76"/>
      <c r="F4" s="76"/>
      <c r="G4" s="76"/>
      <c r="H4" s="76"/>
      <c r="I4" s="76"/>
    </row>
    <row r="6" spans="1:9" ht="15.75" x14ac:dyDescent="0.25">
      <c r="A6" s="78">
        <v>1</v>
      </c>
      <c r="B6" s="79" t="s">
        <v>0</v>
      </c>
      <c r="C6" s="80"/>
      <c r="D6" s="81"/>
      <c r="E6" s="81"/>
      <c r="F6" s="81"/>
      <c r="G6" s="81"/>
      <c r="H6" s="81"/>
      <c r="I6" s="82"/>
    </row>
    <row r="7" spans="1:9" x14ac:dyDescent="0.25">
      <c r="A7" s="83">
        <v>1.1000000000000001</v>
      </c>
      <c r="B7" s="84" t="s">
        <v>1</v>
      </c>
      <c r="C7" s="85" t="s">
        <v>2</v>
      </c>
      <c r="D7" s="86" t="s">
        <v>3</v>
      </c>
      <c r="E7" s="87" t="s">
        <v>4</v>
      </c>
      <c r="F7" s="87"/>
      <c r="G7" s="87"/>
      <c r="H7" s="88" t="s">
        <v>5</v>
      </c>
      <c r="I7" s="88" t="s">
        <v>6</v>
      </c>
    </row>
    <row r="8" spans="1:9" x14ac:dyDescent="0.25">
      <c r="A8" s="89"/>
      <c r="B8" s="90"/>
      <c r="C8" s="85"/>
      <c r="D8" s="86"/>
      <c r="E8" s="91" t="s">
        <v>7</v>
      </c>
      <c r="F8" s="91" t="s">
        <v>8</v>
      </c>
      <c r="G8" s="91" t="s">
        <v>695</v>
      </c>
      <c r="H8" s="88"/>
      <c r="I8" s="88"/>
    </row>
    <row r="9" spans="1:9" ht="22.5" customHeight="1" x14ac:dyDescent="0.25">
      <c r="A9" s="1" t="s">
        <v>9</v>
      </c>
      <c r="B9" s="2" t="s">
        <v>10</v>
      </c>
      <c r="C9" s="3">
        <v>1</v>
      </c>
      <c r="D9" s="1" t="s">
        <v>11</v>
      </c>
      <c r="E9" s="1" t="s">
        <v>12</v>
      </c>
      <c r="F9" s="1"/>
      <c r="G9" s="1"/>
      <c r="H9" s="4"/>
      <c r="I9" s="4"/>
    </row>
    <row r="10" spans="1:9" x14ac:dyDescent="0.25">
      <c r="A10" s="1" t="s">
        <v>13</v>
      </c>
      <c r="B10" s="2" t="s">
        <v>14</v>
      </c>
      <c r="C10" s="3">
        <v>1</v>
      </c>
      <c r="D10" s="1" t="s">
        <v>11</v>
      </c>
      <c r="E10" s="1" t="s">
        <v>12</v>
      </c>
      <c r="F10" s="1"/>
      <c r="G10" s="1"/>
      <c r="H10" s="4"/>
      <c r="I10" s="4"/>
    </row>
    <row r="11" spans="1:9" x14ac:dyDescent="0.25">
      <c r="A11" s="1" t="s">
        <v>15</v>
      </c>
      <c r="B11" s="2" t="s">
        <v>16</v>
      </c>
      <c r="C11" s="3">
        <v>1</v>
      </c>
      <c r="D11" s="1" t="s">
        <v>11</v>
      </c>
      <c r="E11" s="1" t="s">
        <v>12</v>
      </c>
      <c r="F11" s="1"/>
      <c r="G11" s="1"/>
      <c r="H11" s="4"/>
      <c r="I11" s="4"/>
    </row>
    <row r="12" spans="1:9" x14ac:dyDescent="0.25">
      <c r="A12" s="1" t="s">
        <v>17</v>
      </c>
      <c r="B12" s="5" t="s">
        <v>18</v>
      </c>
      <c r="C12" s="3">
        <v>1</v>
      </c>
      <c r="D12" s="1" t="s">
        <v>11</v>
      </c>
      <c r="E12" s="1"/>
      <c r="F12" s="1" t="s">
        <v>12</v>
      </c>
      <c r="G12" s="1"/>
      <c r="H12" s="4"/>
      <c r="I12" s="4"/>
    </row>
    <row r="13" spans="1:9" x14ac:dyDescent="0.25">
      <c r="A13" s="1" t="s">
        <v>19</v>
      </c>
      <c r="B13" s="5" t="s">
        <v>20</v>
      </c>
      <c r="C13" s="3">
        <v>1</v>
      </c>
      <c r="D13" s="1" t="s">
        <v>11</v>
      </c>
      <c r="E13" s="1"/>
      <c r="F13" s="1" t="s">
        <v>12</v>
      </c>
      <c r="G13" s="1"/>
      <c r="H13" s="4"/>
      <c r="I13" s="4"/>
    </row>
    <row r="14" spans="1:9" x14ac:dyDescent="0.25">
      <c r="A14" s="1" t="s">
        <v>21</v>
      </c>
      <c r="B14" s="5" t="s">
        <v>22</v>
      </c>
      <c r="C14" s="3">
        <v>1</v>
      </c>
      <c r="D14" s="1" t="s">
        <v>11</v>
      </c>
      <c r="E14" s="1"/>
      <c r="F14" s="1" t="s">
        <v>12</v>
      </c>
      <c r="G14" s="1"/>
      <c r="H14" s="4"/>
      <c r="I14" s="4"/>
    </row>
    <row r="15" spans="1:9" x14ac:dyDescent="0.25">
      <c r="A15" s="1" t="s">
        <v>23</v>
      </c>
      <c r="B15" s="5" t="s">
        <v>24</v>
      </c>
      <c r="C15" s="3">
        <v>1</v>
      </c>
      <c r="D15" s="1" t="s">
        <v>11</v>
      </c>
      <c r="E15" s="1"/>
      <c r="F15" s="1" t="s">
        <v>12</v>
      </c>
      <c r="G15" s="1"/>
      <c r="H15" s="4"/>
      <c r="I15" s="4"/>
    </row>
    <row r="16" spans="1:9" x14ac:dyDescent="0.25">
      <c r="A16" s="1" t="s">
        <v>25</v>
      </c>
      <c r="B16" s="5" t="s">
        <v>26</v>
      </c>
      <c r="C16" s="3">
        <v>1</v>
      </c>
      <c r="D16" s="1" t="s">
        <v>11</v>
      </c>
      <c r="E16" s="1"/>
      <c r="F16" s="1" t="s">
        <v>12</v>
      </c>
      <c r="G16" s="1"/>
      <c r="H16" s="4"/>
      <c r="I16" s="4"/>
    </row>
    <row r="17" spans="1:9" x14ac:dyDescent="0.25">
      <c r="A17" s="92" t="s">
        <v>27</v>
      </c>
      <c r="B17" s="93"/>
      <c r="C17" s="93"/>
      <c r="D17" s="93"/>
      <c r="E17" s="93"/>
      <c r="F17" s="93"/>
      <c r="G17" s="93"/>
      <c r="H17" s="94"/>
      <c r="I17" s="95">
        <f>SUM(I9:I16)</f>
        <v>0</v>
      </c>
    </row>
    <row r="18" spans="1:9" x14ac:dyDescent="0.25">
      <c r="A18" s="91">
        <v>1.2</v>
      </c>
      <c r="B18" s="96" t="s">
        <v>28</v>
      </c>
      <c r="C18" s="80"/>
      <c r="D18" s="81"/>
      <c r="E18" s="81"/>
      <c r="F18" s="81"/>
      <c r="G18" s="81"/>
      <c r="H18" s="81"/>
      <c r="I18" s="82"/>
    </row>
    <row r="19" spans="1:9" x14ac:dyDescent="0.25">
      <c r="A19" s="1" t="s">
        <v>29</v>
      </c>
      <c r="B19" s="5" t="s">
        <v>30</v>
      </c>
      <c r="C19" s="3">
        <v>12</v>
      </c>
      <c r="D19" s="1" t="s">
        <v>11</v>
      </c>
      <c r="E19" s="1"/>
      <c r="F19" s="1"/>
      <c r="G19" s="1" t="s">
        <v>12</v>
      </c>
      <c r="H19" s="4"/>
      <c r="I19" s="4"/>
    </row>
    <row r="20" spans="1:9" x14ac:dyDescent="0.25">
      <c r="A20" s="1" t="s">
        <v>31</v>
      </c>
      <c r="B20" s="5" t="s">
        <v>32</v>
      </c>
      <c r="C20" s="3">
        <v>12</v>
      </c>
      <c r="D20" s="1" t="s">
        <v>11</v>
      </c>
      <c r="E20" s="1"/>
      <c r="F20" s="1"/>
      <c r="G20" s="1" t="s">
        <v>12</v>
      </c>
      <c r="H20" s="4"/>
      <c r="I20" s="4"/>
    </row>
    <row r="21" spans="1:9" x14ac:dyDescent="0.25">
      <c r="A21" s="1" t="s">
        <v>33</v>
      </c>
      <c r="B21" s="5" t="s">
        <v>34</v>
      </c>
      <c r="C21" s="3">
        <v>12</v>
      </c>
      <c r="D21" s="1" t="s">
        <v>11</v>
      </c>
      <c r="E21" s="1"/>
      <c r="F21" s="1"/>
      <c r="G21" s="1" t="s">
        <v>12</v>
      </c>
      <c r="H21" s="4"/>
      <c r="I21" s="4"/>
    </row>
    <row r="22" spans="1:9" x14ac:dyDescent="0.25">
      <c r="A22" s="1" t="s">
        <v>35</v>
      </c>
      <c r="B22" s="5" t="s">
        <v>36</v>
      </c>
      <c r="C22" s="3">
        <v>12</v>
      </c>
      <c r="D22" s="1" t="s">
        <v>11</v>
      </c>
      <c r="E22" s="1"/>
      <c r="F22" s="1"/>
      <c r="G22" s="1" t="s">
        <v>12</v>
      </c>
      <c r="H22" s="4"/>
      <c r="I22" s="4"/>
    </row>
    <row r="23" spans="1:9" x14ac:dyDescent="0.25">
      <c r="A23" s="1" t="s">
        <v>37</v>
      </c>
      <c r="B23" s="5" t="s">
        <v>38</v>
      </c>
      <c r="C23" s="3">
        <v>12</v>
      </c>
      <c r="D23" s="1" t="s">
        <v>11</v>
      </c>
      <c r="E23" s="1"/>
      <c r="F23" s="1"/>
      <c r="G23" s="1" t="s">
        <v>12</v>
      </c>
      <c r="H23" s="4"/>
      <c r="I23" s="4"/>
    </row>
    <row r="24" spans="1:9" x14ac:dyDescent="0.25">
      <c r="A24" s="1" t="s">
        <v>39</v>
      </c>
      <c r="B24" s="5" t="s">
        <v>40</v>
      </c>
      <c r="C24" s="3">
        <v>12</v>
      </c>
      <c r="D24" s="1" t="s">
        <v>11</v>
      </c>
      <c r="E24" s="1"/>
      <c r="F24" s="1"/>
      <c r="G24" s="1" t="s">
        <v>12</v>
      </c>
      <c r="H24" s="4"/>
      <c r="I24" s="4"/>
    </row>
    <row r="25" spans="1:9" x14ac:dyDescent="0.25">
      <c r="A25" s="92" t="s">
        <v>41</v>
      </c>
      <c r="B25" s="93"/>
      <c r="C25" s="93"/>
      <c r="D25" s="93"/>
      <c r="E25" s="93"/>
      <c r="F25" s="93"/>
      <c r="G25" s="93"/>
      <c r="H25" s="94"/>
      <c r="I25" s="95">
        <f>SUM(I19:I24)</f>
        <v>0</v>
      </c>
    </row>
    <row r="26" spans="1:9" x14ac:dyDescent="0.25">
      <c r="A26" s="91">
        <v>1.3</v>
      </c>
      <c r="B26" s="96" t="s">
        <v>42</v>
      </c>
      <c r="C26" s="80"/>
      <c r="D26" s="81"/>
      <c r="E26" s="81"/>
      <c r="F26" s="81"/>
      <c r="G26" s="81"/>
      <c r="H26" s="81"/>
      <c r="I26" s="82"/>
    </row>
    <row r="27" spans="1:9" x14ac:dyDescent="0.25">
      <c r="A27" s="1" t="s">
        <v>43</v>
      </c>
      <c r="B27" s="5" t="s">
        <v>38</v>
      </c>
      <c r="C27" s="3">
        <v>12</v>
      </c>
      <c r="D27" s="1" t="s">
        <v>3</v>
      </c>
      <c r="E27" s="1" t="s">
        <v>12</v>
      </c>
      <c r="F27" s="1"/>
      <c r="G27" s="1"/>
      <c r="H27" s="4"/>
      <c r="I27" s="4"/>
    </row>
    <row r="28" spans="1:9" x14ac:dyDescent="0.25">
      <c r="A28" s="1" t="s">
        <v>44</v>
      </c>
      <c r="B28" s="5" t="s">
        <v>40</v>
      </c>
      <c r="C28" s="3">
        <v>12</v>
      </c>
      <c r="D28" s="1" t="s">
        <v>3</v>
      </c>
      <c r="E28" s="1" t="s">
        <v>12</v>
      </c>
      <c r="F28" s="1"/>
      <c r="G28" s="1"/>
      <c r="H28" s="4"/>
      <c r="I28" s="4"/>
    </row>
    <row r="29" spans="1:9" ht="26.25" x14ac:dyDescent="0.25">
      <c r="A29" s="1" t="s">
        <v>45</v>
      </c>
      <c r="B29" s="5" t="s">
        <v>46</v>
      </c>
      <c r="C29" s="3">
        <v>12</v>
      </c>
      <c r="D29" s="1" t="s">
        <v>3</v>
      </c>
      <c r="E29" s="1"/>
      <c r="F29" s="1" t="s">
        <v>12</v>
      </c>
      <c r="G29" s="1"/>
      <c r="H29" s="4"/>
      <c r="I29" s="4"/>
    </row>
    <row r="30" spans="1:9" x14ac:dyDescent="0.25">
      <c r="A30" s="1" t="s">
        <v>47</v>
      </c>
      <c r="B30" s="5" t="s">
        <v>48</v>
      </c>
      <c r="C30" s="3">
        <v>12</v>
      </c>
      <c r="D30" s="1" t="s">
        <v>11</v>
      </c>
      <c r="E30" s="1"/>
      <c r="F30" s="1" t="s">
        <v>12</v>
      </c>
      <c r="G30" s="1"/>
      <c r="H30" s="4"/>
      <c r="I30" s="4"/>
    </row>
    <row r="31" spans="1:9" x14ac:dyDescent="0.25">
      <c r="A31" s="92" t="s">
        <v>49</v>
      </c>
      <c r="B31" s="93"/>
      <c r="C31" s="93"/>
      <c r="D31" s="93"/>
      <c r="E31" s="93"/>
      <c r="F31" s="93"/>
      <c r="G31" s="93"/>
      <c r="H31" s="94"/>
      <c r="I31" s="95">
        <f>SUM(I27:I30)</f>
        <v>0</v>
      </c>
    </row>
    <row r="32" spans="1:9" x14ac:dyDescent="0.25">
      <c r="A32" s="91" t="s">
        <v>50</v>
      </c>
      <c r="B32" s="97" t="s">
        <v>51</v>
      </c>
      <c r="C32" s="80"/>
      <c r="D32" s="81"/>
      <c r="E32" s="81"/>
      <c r="F32" s="81"/>
      <c r="G32" s="81"/>
      <c r="H32" s="81"/>
      <c r="I32" s="82"/>
    </row>
    <row r="33" spans="1:9" x14ac:dyDescent="0.25">
      <c r="A33" s="1" t="s">
        <v>52</v>
      </c>
      <c r="B33" s="7" t="s">
        <v>53</v>
      </c>
      <c r="C33" s="3">
        <v>1</v>
      </c>
      <c r="D33" s="1" t="s">
        <v>11</v>
      </c>
      <c r="E33" s="1"/>
      <c r="F33" s="1" t="s">
        <v>12</v>
      </c>
      <c r="G33" s="8"/>
      <c r="H33" s="4"/>
      <c r="I33" s="4"/>
    </row>
    <row r="34" spans="1:9" x14ac:dyDescent="0.25">
      <c r="A34" s="1" t="s">
        <v>54</v>
      </c>
      <c r="B34" s="7" t="s">
        <v>55</v>
      </c>
      <c r="C34" s="3">
        <v>1</v>
      </c>
      <c r="D34" s="1" t="s">
        <v>11</v>
      </c>
      <c r="E34" s="1"/>
      <c r="F34" s="1" t="s">
        <v>12</v>
      </c>
      <c r="G34" s="8"/>
      <c r="H34" s="4"/>
      <c r="I34" s="4"/>
    </row>
    <row r="35" spans="1:9" x14ac:dyDescent="0.25">
      <c r="A35" s="1" t="s">
        <v>56</v>
      </c>
      <c r="B35" s="7" t="s">
        <v>57</v>
      </c>
      <c r="C35" s="3">
        <v>1</v>
      </c>
      <c r="D35" s="1" t="s">
        <v>11</v>
      </c>
      <c r="E35" s="1"/>
      <c r="F35" s="1" t="s">
        <v>12</v>
      </c>
      <c r="G35" s="8"/>
      <c r="H35" s="4"/>
      <c r="I35" s="4"/>
    </row>
    <row r="36" spans="1:9" x14ac:dyDescent="0.25">
      <c r="A36" s="1" t="s">
        <v>58</v>
      </c>
      <c r="B36" s="7" t="s">
        <v>59</v>
      </c>
      <c r="C36" s="3">
        <v>1</v>
      </c>
      <c r="D36" s="1" t="s">
        <v>11</v>
      </c>
      <c r="E36" s="1"/>
      <c r="F36" s="1" t="s">
        <v>12</v>
      </c>
      <c r="G36" s="8"/>
      <c r="H36" s="4"/>
      <c r="I36" s="4"/>
    </row>
    <row r="37" spans="1:9" x14ac:dyDescent="0.25">
      <c r="A37" s="1" t="s">
        <v>60</v>
      </c>
      <c r="B37" s="7" t="s">
        <v>61</v>
      </c>
      <c r="C37" s="3">
        <v>1</v>
      </c>
      <c r="D37" s="1" t="s">
        <v>11</v>
      </c>
      <c r="E37" s="1"/>
      <c r="F37" s="1" t="s">
        <v>12</v>
      </c>
      <c r="G37" s="8"/>
      <c r="H37" s="4"/>
      <c r="I37" s="4"/>
    </row>
    <row r="38" spans="1:9" x14ac:dyDescent="0.25">
      <c r="A38" s="92" t="s">
        <v>62</v>
      </c>
      <c r="B38" s="93"/>
      <c r="C38" s="93"/>
      <c r="D38" s="93"/>
      <c r="E38" s="93"/>
      <c r="F38" s="93"/>
      <c r="G38" s="93"/>
      <c r="H38" s="94"/>
      <c r="I38" s="95">
        <f>SUM(I33:I37)</f>
        <v>0</v>
      </c>
    </row>
    <row r="39" spans="1:9" x14ac:dyDescent="0.25">
      <c r="A39" s="91" t="s">
        <v>63</v>
      </c>
      <c r="B39" s="97" t="s">
        <v>64</v>
      </c>
      <c r="C39" s="80"/>
      <c r="D39" s="81"/>
      <c r="E39" s="81"/>
      <c r="F39" s="81"/>
      <c r="G39" s="81"/>
      <c r="H39" s="81"/>
      <c r="I39" s="82"/>
    </row>
    <row r="40" spans="1:9" x14ac:dyDescent="0.25">
      <c r="A40" s="1" t="s">
        <v>65</v>
      </c>
      <c r="B40" s="7" t="s">
        <v>66</v>
      </c>
      <c r="C40" s="3">
        <v>260</v>
      </c>
      <c r="D40" s="1" t="s">
        <v>3</v>
      </c>
      <c r="E40" s="1"/>
      <c r="F40" s="1"/>
      <c r="G40" s="1" t="s">
        <v>12</v>
      </c>
      <c r="H40" s="4"/>
      <c r="I40" s="4"/>
    </row>
    <row r="41" spans="1:9" x14ac:dyDescent="0.25">
      <c r="A41" s="1" t="s">
        <v>67</v>
      </c>
      <c r="B41" s="7" t="s">
        <v>68</v>
      </c>
      <c r="C41" s="3">
        <v>260</v>
      </c>
      <c r="D41" s="1" t="s">
        <v>3</v>
      </c>
      <c r="E41" s="1"/>
      <c r="F41" s="1"/>
      <c r="G41" s="1" t="s">
        <v>12</v>
      </c>
      <c r="H41" s="4"/>
      <c r="I41" s="4"/>
    </row>
    <row r="42" spans="1:9" x14ac:dyDescent="0.25">
      <c r="A42" s="1" t="s">
        <v>69</v>
      </c>
      <c r="B42" s="7" t="s">
        <v>70</v>
      </c>
      <c r="C42" s="3">
        <v>260</v>
      </c>
      <c r="D42" s="1" t="s">
        <v>3</v>
      </c>
      <c r="E42" s="1"/>
      <c r="F42" s="1"/>
      <c r="G42" s="1" t="s">
        <v>12</v>
      </c>
      <c r="H42" s="4"/>
      <c r="I42" s="4"/>
    </row>
    <row r="43" spans="1:9" x14ac:dyDescent="0.25">
      <c r="A43" s="1" t="s">
        <v>71</v>
      </c>
      <c r="B43" s="7" t="s">
        <v>72</v>
      </c>
      <c r="C43" s="3">
        <v>260</v>
      </c>
      <c r="D43" s="1" t="s">
        <v>3</v>
      </c>
      <c r="E43" s="1"/>
      <c r="F43" s="1"/>
      <c r="G43" s="1" t="s">
        <v>12</v>
      </c>
      <c r="H43" s="4"/>
      <c r="I43" s="4"/>
    </row>
    <row r="44" spans="1:9" x14ac:dyDescent="0.25">
      <c r="A44" s="1" t="s">
        <v>73</v>
      </c>
      <c r="B44" s="7" t="s">
        <v>74</v>
      </c>
      <c r="C44" s="3">
        <v>260</v>
      </c>
      <c r="D44" s="1" t="s">
        <v>3</v>
      </c>
      <c r="E44" s="1"/>
      <c r="F44" s="1"/>
      <c r="G44" s="1" t="s">
        <v>12</v>
      </c>
      <c r="H44" s="4"/>
      <c r="I44" s="4"/>
    </row>
    <row r="45" spans="1:9" x14ac:dyDescent="0.25">
      <c r="A45" s="1" t="s">
        <v>75</v>
      </c>
      <c r="B45" s="7" t="s">
        <v>76</v>
      </c>
      <c r="C45" s="3">
        <v>260</v>
      </c>
      <c r="D45" s="1" t="s">
        <v>3</v>
      </c>
      <c r="E45" s="1"/>
      <c r="F45" s="1"/>
      <c r="G45" s="1" t="s">
        <v>12</v>
      </c>
      <c r="H45" s="4"/>
      <c r="I45" s="4"/>
    </row>
    <row r="46" spans="1:9" x14ac:dyDescent="0.25">
      <c r="A46" s="1" t="s">
        <v>77</v>
      </c>
      <c r="B46" s="7" t="s">
        <v>78</v>
      </c>
      <c r="C46" s="3">
        <v>260</v>
      </c>
      <c r="D46" s="1" t="s">
        <v>3</v>
      </c>
      <c r="E46" s="1"/>
      <c r="F46" s="1"/>
      <c r="G46" s="1" t="s">
        <v>12</v>
      </c>
      <c r="H46" s="4"/>
      <c r="I46" s="4"/>
    </row>
    <row r="47" spans="1:9" x14ac:dyDescent="0.25">
      <c r="A47" s="1" t="s">
        <v>79</v>
      </c>
      <c r="B47" s="7" t="s">
        <v>80</v>
      </c>
      <c r="C47" s="3">
        <v>260</v>
      </c>
      <c r="D47" s="1" t="s">
        <v>3</v>
      </c>
      <c r="E47" s="1"/>
      <c r="F47" s="1"/>
      <c r="G47" s="1" t="s">
        <v>12</v>
      </c>
      <c r="H47" s="4"/>
      <c r="I47" s="4"/>
    </row>
    <row r="48" spans="1:9" x14ac:dyDescent="0.25">
      <c r="A48" s="1" t="s">
        <v>81</v>
      </c>
      <c r="B48" s="7" t="s">
        <v>82</v>
      </c>
      <c r="C48" s="3">
        <v>260</v>
      </c>
      <c r="D48" s="1" t="s">
        <v>3</v>
      </c>
      <c r="E48" s="1"/>
      <c r="F48" s="1"/>
      <c r="G48" s="1" t="s">
        <v>12</v>
      </c>
      <c r="H48" s="4"/>
      <c r="I48" s="4"/>
    </row>
    <row r="49" spans="1:9" x14ac:dyDescent="0.25">
      <c r="A49" s="1" t="s">
        <v>83</v>
      </c>
      <c r="B49" s="7" t="s">
        <v>84</v>
      </c>
      <c r="C49" s="3">
        <v>260</v>
      </c>
      <c r="D49" s="1" t="s">
        <v>3</v>
      </c>
      <c r="E49" s="1"/>
      <c r="F49" s="1"/>
      <c r="G49" s="1" t="s">
        <v>12</v>
      </c>
      <c r="H49" s="4"/>
      <c r="I49" s="4"/>
    </row>
    <row r="50" spans="1:9" x14ac:dyDescent="0.25">
      <c r="A50" s="1" t="s">
        <v>85</v>
      </c>
      <c r="B50" s="7" t="s">
        <v>86</v>
      </c>
      <c r="C50" s="3">
        <v>260</v>
      </c>
      <c r="D50" s="1" t="s">
        <v>3</v>
      </c>
      <c r="E50" s="1"/>
      <c r="F50" s="1"/>
      <c r="G50" s="1" t="s">
        <v>12</v>
      </c>
      <c r="H50" s="4"/>
      <c r="I50" s="4"/>
    </row>
    <row r="51" spans="1:9" x14ac:dyDescent="0.25">
      <c r="A51" s="1" t="s">
        <v>87</v>
      </c>
      <c r="B51" s="7" t="s">
        <v>88</v>
      </c>
      <c r="C51" s="3">
        <v>260</v>
      </c>
      <c r="D51" s="1" t="s">
        <v>3</v>
      </c>
      <c r="E51" s="1"/>
      <c r="F51" s="1"/>
      <c r="G51" s="1" t="s">
        <v>12</v>
      </c>
      <c r="H51" s="4"/>
      <c r="I51" s="4"/>
    </row>
    <row r="52" spans="1:9" x14ac:dyDescent="0.25">
      <c r="A52" s="1" t="s">
        <v>89</v>
      </c>
      <c r="B52" s="7" t="s">
        <v>90</v>
      </c>
      <c r="C52" s="3">
        <v>260</v>
      </c>
      <c r="D52" s="1" t="s">
        <v>3</v>
      </c>
      <c r="E52" s="1"/>
      <c r="F52" s="1"/>
      <c r="G52" s="1" t="s">
        <v>12</v>
      </c>
      <c r="H52" s="4"/>
      <c r="I52" s="4"/>
    </row>
    <row r="53" spans="1:9" x14ac:dyDescent="0.25">
      <c r="A53" s="1" t="s">
        <v>91</v>
      </c>
      <c r="B53" s="7" t="s">
        <v>92</v>
      </c>
      <c r="C53" s="3">
        <v>260</v>
      </c>
      <c r="D53" s="1" t="s">
        <v>3</v>
      </c>
      <c r="E53" s="1"/>
      <c r="F53" s="1"/>
      <c r="G53" s="1" t="s">
        <v>12</v>
      </c>
      <c r="H53" s="4"/>
      <c r="I53" s="4"/>
    </row>
    <row r="54" spans="1:9" x14ac:dyDescent="0.25">
      <c r="A54" s="92" t="s">
        <v>93</v>
      </c>
      <c r="B54" s="93"/>
      <c r="C54" s="93"/>
      <c r="D54" s="93"/>
      <c r="E54" s="93"/>
      <c r="F54" s="93"/>
      <c r="G54" s="93"/>
      <c r="H54" s="94"/>
      <c r="I54" s="95">
        <f>SUM(I40:I53)</f>
        <v>0</v>
      </c>
    </row>
    <row r="55" spans="1:9" x14ac:dyDescent="0.25">
      <c r="A55" s="91" t="s">
        <v>94</v>
      </c>
      <c r="B55" s="97" t="s">
        <v>95</v>
      </c>
      <c r="C55" s="98"/>
      <c r="D55" s="99"/>
      <c r="E55" s="99"/>
      <c r="F55" s="99"/>
      <c r="G55" s="99"/>
      <c r="H55" s="99"/>
      <c r="I55" s="100"/>
    </row>
    <row r="56" spans="1:9" x14ac:dyDescent="0.25">
      <c r="A56" s="1" t="s">
        <v>96</v>
      </c>
      <c r="B56" s="7" t="s">
        <v>66</v>
      </c>
      <c r="C56" s="3">
        <v>10</v>
      </c>
      <c r="D56" s="1" t="s">
        <v>3</v>
      </c>
      <c r="E56" s="1"/>
      <c r="F56" s="1"/>
      <c r="G56" s="8" t="s">
        <v>12</v>
      </c>
      <c r="H56" s="4"/>
      <c r="I56" s="4"/>
    </row>
    <row r="57" spans="1:9" x14ac:dyDescent="0.25">
      <c r="A57" s="1" t="s">
        <v>97</v>
      </c>
      <c r="B57" s="7" t="s">
        <v>98</v>
      </c>
      <c r="C57" s="3">
        <v>10</v>
      </c>
      <c r="D57" s="1" t="s">
        <v>3</v>
      </c>
      <c r="E57" s="1"/>
      <c r="F57" s="1"/>
      <c r="G57" s="8" t="s">
        <v>12</v>
      </c>
      <c r="H57" s="4"/>
      <c r="I57" s="4"/>
    </row>
    <row r="58" spans="1:9" x14ac:dyDescent="0.25">
      <c r="A58" s="1" t="s">
        <v>99</v>
      </c>
      <c r="B58" s="7" t="s">
        <v>100</v>
      </c>
      <c r="C58" s="3">
        <v>10</v>
      </c>
      <c r="D58" s="1" t="s">
        <v>3</v>
      </c>
      <c r="E58" s="1"/>
      <c r="F58" s="1"/>
      <c r="G58" s="8" t="s">
        <v>12</v>
      </c>
      <c r="H58" s="4"/>
      <c r="I58" s="4"/>
    </row>
    <row r="59" spans="1:9" x14ac:dyDescent="0.25">
      <c r="A59" s="1" t="s">
        <v>101</v>
      </c>
      <c r="B59" s="7" t="s">
        <v>102</v>
      </c>
      <c r="C59" s="3">
        <v>10</v>
      </c>
      <c r="D59" s="1" t="s">
        <v>3</v>
      </c>
      <c r="E59" s="1"/>
      <c r="F59" s="1"/>
      <c r="G59" s="8" t="s">
        <v>12</v>
      </c>
      <c r="H59" s="4"/>
      <c r="I59" s="4"/>
    </row>
    <row r="60" spans="1:9" x14ac:dyDescent="0.25">
      <c r="A60" s="1" t="s">
        <v>103</v>
      </c>
      <c r="B60" s="7" t="s">
        <v>74</v>
      </c>
      <c r="C60" s="3">
        <v>10</v>
      </c>
      <c r="D60" s="1" t="s">
        <v>3</v>
      </c>
      <c r="E60" s="1"/>
      <c r="F60" s="1"/>
      <c r="G60" s="8" t="s">
        <v>12</v>
      </c>
      <c r="H60" s="4"/>
      <c r="I60" s="4"/>
    </row>
    <row r="61" spans="1:9" x14ac:dyDescent="0.25">
      <c r="A61" s="1" t="s">
        <v>104</v>
      </c>
      <c r="B61" s="7" t="s">
        <v>105</v>
      </c>
      <c r="C61" s="3">
        <v>10</v>
      </c>
      <c r="D61" s="1" t="s">
        <v>3</v>
      </c>
      <c r="E61" s="1"/>
      <c r="F61" s="1"/>
      <c r="G61" s="8" t="s">
        <v>12</v>
      </c>
      <c r="H61" s="4"/>
      <c r="I61" s="4"/>
    </row>
    <row r="62" spans="1:9" x14ac:dyDescent="0.25">
      <c r="A62" s="1" t="s">
        <v>106</v>
      </c>
      <c r="B62" s="7" t="s">
        <v>107</v>
      </c>
      <c r="C62" s="3">
        <v>10</v>
      </c>
      <c r="D62" s="1" t="s">
        <v>3</v>
      </c>
      <c r="E62" s="1"/>
      <c r="F62" s="1"/>
      <c r="G62" s="8" t="s">
        <v>12</v>
      </c>
      <c r="H62" s="4"/>
      <c r="I62" s="4"/>
    </row>
    <row r="63" spans="1:9" x14ac:dyDescent="0.25">
      <c r="A63" s="1" t="s">
        <v>108</v>
      </c>
      <c r="B63" s="7" t="s">
        <v>109</v>
      </c>
      <c r="C63" s="3">
        <v>10</v>
      </c>
      <c r="D63" s="1" t="s">
        <v>3</v>
      </c>
      <c r="E63" s="1"/>
      <c r="F63" s="1"/>
      <c r="G63" s="8" t="s">
        <v>12</v>
      </c>
      <c r="H63" s="4"/>
      <c r="I63" s="4"/>
    </row>
    <row r="64" spans="1:9" x14ac:dyDescent="0.25">
      <c r="A64" s="1" t="s">
        <v>110</v>
      </c>
      <c r="B64" s="7" t="s">
        <v>111</v>
      </c>
      <c r="C64" s="3">
        <v>10</v>
      </c>
      <c r="D64" s="1" t="s">
        <v>3</v>
      </c>
      <c r="E64" s="1"/>
      <c r="F64" s="1"/>
      <c r="G64" s="8" t="s">
        <v>12</v>
      </c>
      <c r="H64" s="4"/>
      <c r="I64" s="4"/>
    </row>
    <row r="65" spans="1:9" x14ac:dyDescent="0.25">
      <c r="A65" s="1" t="s">
        <v>112</v>
      </c>
      <c r="B65" s="7" t="s">
        <v>113</v>
      </c>
      <c r="C65" s="3">
        <v>10</v>
      </c>
      <c r="D65" s="1" t="s">
        <v>3</v>
      </c>
      <c r="E65" s="1"/>
      <c r="F65" s="1"/>
      <c r="G65" s="8" t="s">
        <v>12</v>
      </c>
      <c r="H65" s="4"/>
      <c r="I65" s="4"/>
    </row>
    <row r="66" spans="1:9" x14ac:dyDescent="0.25">
      <c r="A66" s="92" t="s">
        <v>114</v>
      </c>
      <c r="B66" s="93"/>
      <c r="C66" s="93"/>
      <c r="D66" s="93"/>
      <c r="E66" s="93"/>
      <c r="F66" s="93"/>
      <c r="G66" s="93"/>
      <c r="H66" s="94"/>
      <c r="I66" s="95">
        <f>SUM(I56:I65)</f>
        <v>0</v>
      </c>
    </row>
    <row r="67" spans="1:9" x14ac:dyDescent="0.25">
      <c r="A67" s="91" t="s">
        <v>115</v>
      </c>
      <c r="B67" s="97" t="s">
        <v>116</v>
      </c>
      <c r="C67" s="80"/>
      <c r="D67" s="81"/>
      <c r="E67" s="81"/>
      <c r="F67" s="81"/>
      <c r="G67" s="81"/>
      <c r="H67" s="81"/>
      <c r="I67" s="82"/>
    </row>
    <row r="68" spans="1:9" x14ac:dyDescent="0.25">
      <c r="A68" s="1" t="s">
        <v>117</v>
      </c>
      <c r="B68" s="7" t="s">
        <v>118</v>
      </c>
      <c r="C68" s="3">
        <v>260</v>
      </c>
      <c r="D68" s="1" t="s">
        <v>119</v>
      </c>
      <c r="E68" s="1"/>
      <c r="F68" s="1" t="s">
        <v>12</v>
      </c>
      <c r="G68" s="8" t="s">
        <v>12</v>
      </c>
      <c r="H68" s="4"/>
      <c r="I68" s="4"/>
    </row>
    <row r="69" spans="1:9" x14ac:dyDescent="0.25">
      <c r="A69" s="1" t="s">
        <v>120</v>
      </c>
      <c r="B69" s="7" t="s">
        <v>121</v>
      </c>
      <c r="C69" s="3">
        <v>260</v>
      </c>
      <c r="D69" s="1" t="s">
        <v>119</v>
      </c>
      <c r="E69" s="1"/>
      <c r="F69" s="1" t="s">
        <v>12</v>
      </c>
      <c r="G69" s="8" t="s">
        <v>12</v>
      </c>
      <c r="H69" s="4"/>
      <c r="I69" s="4"/>
    </row>
    <row r="70" spans="1:9" x14ac:dyDescent="0.25">
      <c r="A70" s="92" t="s">
        <v>122</v>
      </c>
      <c r="B70" s="93"/>
      <c r="C70" s="93"/>
      <c r="D70" s="93"/>
      <c r="E70" s="93"/>
      <c r="F70" s="93"/>
      <c r="G70" s="93"/>
      <c r="H70" s="94"/>
      <c r="I70" s="95">
        <f>SUM(I67:I69)</f>
        <v>0</v>
      </c>
    </row>
    <row r="71" spans="1:9" x14ac:dyDescent="0.25">
      <c r="A71" s="101" t="s">
        <v>123</v>
      </c>
      <c r="B71" s="97" t="s">
        <v>124</v>
      </c>
      <c r="C71" s="80"/>
      <c r="D71" s="81"/>
      <c r="E71" s="81"/>
      <c r="F71" s="81"/>
      <c r="G71" s="81"/>
      <c r="H71" s="81"/>
      <c r="I71" s="82"/>
    </row>
    <row r="72" spans="1:9" x14ac:dyDescent="0.25">
      <c r="A72" s="1" t="s">
        <v>125</v>
      </c>
      <c r="B72" s="7" t="s">
        <v>126</v>
      </c>
      <c r="C72" s="3">
        <v>260</v>
      </c>
      <c r="D72" s="1" t="s">
        <v>119</v>
      </c>
      <c r="E72" s="1"/>
      <c r="F72" s="1" t="s">
        <v>12</v>
      </c>
      <c r="G72" s="8" t="s">
        <v>12</v>
      </c>
      <c r="H72" s="4"/>
      <c r="I72" s="4"/>
    </row>
    <row r="73" spans="1:9" x14ac:dyDescent="0.25">
      <c r="A73" s="1" t="s">
        <v>127</v>
      </c>
      <c r="B73" s="7" t="s">
        <v>128</v>
      </c>
      <c r="C73" s="3">
        <v>260</v>
      </c>
      <c r="D73" s="1" t="s">
        <v>119</v>
      </c>
      <c r="E73" s="1"/>
      <c r="F73" s="1" t="s">
        <v>12</v>
      </c>
      <c r="G73" s="8" t="s">
        <v>12</v>
      </c>
      <c r="H73" s="4"/>
      <c r="I73" s="4"/>
    </row>
    <row r="74" spans="1:9" x14ac:dyDescent="0.25">
      <c r="A74" s="1" t="s">
        <v>129</v>
      </c>
      <c r="B74" s="7" t="s">
        <v>130</v>
      </c>
      <c r="C74" s="3">
        <v>260</v>
      </c>
      <c r="D74" s="1" t="s">
        <v>119</v>
      </c>
      <c r="E74" s="1"/>
      <c r="F74" s="1" t="s">
        <v>12</v>
      </c>
      <c r="G74" s="8" t="s">
        <v>12</v>
      </c>
      <c r="H74" s="4"/>
      <c r="I74" s="4"/>
    </row>
    <row r="75" spans="1:9" x14ac:dyDescent="0.25">
      <c r="A75" s="1" t="s">
        <v>131</v>
      </c>
      <c r="B75" s="7" t="s">
        <v>132</v>
      </c>
      <c r="C75" s="3">
        <v>260</v>
      </c>
      <c r="D75" s="1" t="s">
        <v>119</v>
      </c>
      <c r="E75" s="1"/>
      <c r="F75" s="1" t="s">
        <v>12</v>
      </c>
      <c r="G75" s="8" t="s">
        <v>12</v>
      </c>
      <c r="H75" s="4"/>
      <c r="I75" s="4"/>
    </row>
    <row r="76" spans="1:9" x14ac:dyDescent="0.25">
      <c r="A76" s="1" t="s">
        <v>133</v>
      </c>
      <c r="B76" s="7" t="s">
        <v>134</v>
      </c>
      <c r="C76" s="3">
        <v>260</v>
      </c>
      <c r="D76" s="1" t="s">
        <v>119</v>
      </c>
      <c r="E76" s="1"/>
      <c r="F76" s="1" t="s">
        <v>12</v>
      </c>
      <c r="G76" s="8" t="s">
        <v>12</v>
      </c>
      <c r="H76" s="4"/>
      <c r="I76" s="4"/>
    </row>
    <row r="77" spans="1:9" x14ac:dyDescent="0.25">
      <c r="A77" s="102" t="s">
        <v>135</v>
      </c>
      <c r="B77" s="102"/>
      <c r="C77" s="102"/>
      <c r="D77" s="102"/>
      <c r="E77" s="102"/>
      <c r="F77" s="102"/>
      <c r="G77" s="102"/>
      <c r="H77" s="102"/>
      <c r="I77" s="95">
        <f>SUM(I72:I76)</f>
        <v>0</v>
      </c>
    </row>
    <row r="78" spans="1:9" x14ac:dyDescent="0.25">
      <c r="A78" s="103" t="s">
        <v>136</v>
      </c>
      <c r="B78" s="103"/>
      <c r="C78" s="103"/>
      <c r="D78" s="103"/>
      <c r="E78" s="103"/>
      <c r="F78" s="103"/>
      <c r="G78" s="103"/>
      <c r="H78" s="103"/>
      <c r="I78" s="104">
        <f>I77+I70+I66+I54+I38+I31+I25+I17</f>
        <v>0</v>
      </c>
    </row>
    <row r="79" spans="1:9" ht="15.75" x14ac:dyDescent="0.25">
      <c r="A79" s="105">
        <v>2</v>
      </c>
      <c r="B79" s="106" t="s">
        <v>137</v>
      </c>
      <c r="C79" s="106"/>
      <c r="D79" s="106"/>
      <c r="E79" s="106"/>
      <c r="F79" s="106"/>
      <c r="G79" s="106"/>
      <c r="H79" s="106"/>
      <c r="I79" s="107"/>
    </row>
    <row r="80" spans="1:9" x14ac:dyDescent="0.25">
      <c r="A80" s="108">
        <v>2.1</v>
      </c>
      <c r="B80" s="109" t="s">
        <v>138</v>
      </c>
      <c r="C80" s="110"/>
      <c r="D80" s="111"/>
      <c r="E80" s="112"/>
      <c r="F80" s="112"/>
      <c r="G80" s="112"/>
      <c r="H80" s="112"/>
      <c r="I80" s="113"/>
    </row>
    <row r="81" spans="1:9" x14ac:dyDescent="0.25">
      <c r="A81" s="9" t="s">
        <v>139</v>
      </c>
      <c r="B81" s="5" t="s">
        <v>140</v>
      </c>
      <c r="C81" s="10">
        <v>425</v>
      </c>
      <c r="D81" s="11" t="s">
        <v>3</v>
      </c>
      <c r="E81" s="55"/>
      <c r="F81" s="55"/>
      <c r="G81" s="55"/>
      <c r="H81" s="4"/>
      <c r="I81" s="12"/>
    </row>
    <row r="82" spans="1:9" x14ac:dyDescent="0.25">
      <c r="A82" s="9" t="s">
        <v>141</v>
      </c>
      <c r="B82" s="5" t="s">
        <v>142</v>
      </c>
      <c r="C82" s="10">
        <v>425</v>
      </c>
      <c r="D82" s="11" t="s">
        <v>3</v>
      </c>
      <c r="E82" s="55"/>
      <c r="F82" s="55"/>
      <c r="G82" s="61"/>
      <c r="H82" s="4"/>
      <c r="I82" s="4"/>
    </row>
    <row r="83" spans="1:9" x14ac:dyDescent="0.25">
      <c r="A83" s="9" t="s">
        <v>143</v>
      </c>
      <c r="B83" s="5" t="s">
        <v>144</v>
      </c>
      <c r="C83" s="10">
        <v>275</v>
      </c>
      <c r="D83" s="11" t="s">
        <v>3</v>
      </c>
      <c r="E83" s="55"/>
      <c r="F83" s="55"/>
      <c r="G83" s="61"/>
      <c r="H83" s="4"/>
      <c r="I83" s="4"/>
    </row>
    <row r="84" spans="1:9" x14ac:dyDescent="0.25">
      <c r="A84" s="9" t="s">
        <v>145</v>
      </c>
      <c r="B84" s="5" t="s">
        <v>146</v>
      </c>
      <c r="C84" s="10">
        <v>1900</v>
      </c>
      <c r="D84" s="11" t="s">
        <v>3</v>
      </c>
      <c r="E84" s="55"/>
      <c r="F84" s="55"/>
      <c r="G84" s="61"/>
      <c r="H84" s="4"/>
      <c r="I84" s="4"/>
    </row>
    <row r="85" spans="1:9" x14ac:dyDescent="0.25">
      <c r="A85" s="9" t="s">
        <v>147</v>
      </c>
      <c r="B85" s="5" t="s">
        <v>148</v>
      </c>
      <c r="C85" s="10">
        <v>20</v>
      </c>
      <c r="D85" s="11" t="s">
        <v>3</v>
      </c>
      <c r="E85" s="55"/>
      <c r="F85" s="55"/>
      <c r="G85" s="61"/>
      <c r="H85" s="4"/>
      <c r="I85" s="4"/>
    </row>
    <row r="86" spans="1:9" x14ac:dyDescent="0.25">
      <c r="A86" s="9" t="s">
        <v>149</v>
      </c>
      <c r="B86" s="5" t="s">
        <v>150</v>
      </c>
      <c r="C86" s="10">
        <v>375</v>
      </c>
      <c r="D86" s="11" t="s">
        <v>3</v>
      </c>
      <c r="E86" s="55"/>
      <c r="F86" s="55"/>
      <c r="G86" s="61"/>
      <c r="H86" s="4"/>
      <c r="I86" s="4"/>
    </row>
    <row r="87" spans="1:9" x14ac:dyDescent="0.25">
      <c r="A87" s="9" t="s">
        <v>151</v>
      </c>
      <c r="B87" s="5" t="s">
        <v>152</v>
      </c>
      <c r="C87" s="10">
        <v>180</v>
      </c>
      <c r="D87" s="11" t="s">
        <v>3</v>
      </c>
      <c r="E87" s="55"/>
      <c r="F87" s="55"/>
      <c r="G87" s="61"/>
      <c r="H87" s="4"/>
      <c r="I87" s="4"/>
    </row>
    <row r="88" spans="1:9" x14ac:dyDescent="0.25">
      <c r="A88" s="9" t="s">
        <v>153</v>
      </c>
      <c r="B88" s="5" t="s">
        <v>154</v>
      </c>
      <c r="C88" s="10">
        <v>75</v>
      </c>
      <c r="D88" s="11" t="s">
        <v>3</v>
      </c>
      <c r="E88" s="55"/>
      <c r="F88" s="55"/>
      <c r="G88" s="61"/>
      <c r="H88" s="4"/>
      <c r="I88" s="4"/>
    </row>
    <row r="89" spans="1:9" x14ac:dyDescent="0.25">
      <c r="A89" s="9" t="s">
        <v>155</v>
      </c>
      <c r="B89" s="5" t="s">
        <v>156</v>
      </c>
      <c r="C89" s="10">
        <v>10</v>
      </c>
      <c r="D89" s="11" t="s">
        <v>3</v>
      </c>
      <c r="E89" s="55"/>
      <c r="F89" s="55"/>
      <c r="G89" s="61"/>
      <c r="H89" s="4"/>
      <c r="I89" s="4"/>
    </row>
    <row r="90" spans="1:9" x14ac:dyDescent="0.25">
      <c r="A90" s="9" t="s">
        <v>157</v>
      </c>
      <c r="B90" s="5" t="s">
        <v>158</v>
      </c>
      <c r="C90" s="10">
        <v>120</v>
      </c>
      <c r="D90" s="11" t="s">
        <v>3</v>
      </c>
      <c r="E90" s="55"/>
      <c r="F90" s="55"/>
      <c r="G90" s="61"/>
      <c r="H90" s="4"/>
      <c r="I90" s="4"/>
    </row>
    <row r="91" spans="1:9" x14ac:dyDescent="0.25">
      <c r="A91" s="9" t="s">
        <v>159</v>
      </c>
      <c r="B91" s="5" t="s">
        <v>160</v>
      </c>
      <c r="C91" s="10">
        <v>120</v>
      </c>
      <c r="D91" s="11" t="s">
        <v>3</v>
      </c>
      <c r="E91" s="55"/>
      <c r="F91" s="55"/>
      <c r="G91" s="61"/>
      <c r="H91" s="4"/>
      <c r="I91" s="4"/>
    </row>
    <row r="92" spans="1:9" x14ac:dyDescent="0.25">
      <c r="A92" s="9" t="s">
        <v>161</v>
      </c>
      <c r="B92" s="5" t="s">
        <v>162</v>
      </c>
      <c r="C92" s="13">
        <v>30</v>
      </c>
      <c r="D92" s="11" t="s">
        <v>3</v>
      </c>
      <c r="E92" s="59"/>
      <c r="F92" s="59"/>
      <c r="G92" s="60"/>
      <c r="H92" s="4"/>
      <c r="I92" s="4"/>
    </row>
    <row r="93" spans="1:9" x14ac:dyDescent="0.25">
      <c r="A93" s="9" t="s">
        <v>163</v>
      </c>
      <c r="B93" s="5" t="s">
        <v>164</v>
      </c>
      <c r="C93" s="10">
        <v>10</v>
      </c>
      <c r="D93" s="11" t="s">
        <v>3</v>
      </c>
      <c r="E93" s="55"/>
      <c r="F93" s="55"/>
      <c r="G93" s="61"/>
      <c r="H93" s="4"/>
      <c r="I93" s="4"/>
    </row>
    <row r="94" spans="1:9" x14ac:dyDescent="0.25">
      <c r="A94" s="9" t="s">
        <v>165</v>
      </c>
      <c r="B94" s="5" t="s">
        <v>166</v>
      </c>
      <c r="C94" s="10">
        <v>30</v>
      </c>
      <c r="D94" s="11" t="s">
        <v>3</v>
      </c>
      <c r="E94" s="59"/>
      <c r="F94" s="59"/>
      <c r="G94" s="60"/>
      <c r="H94" s="4"/>
      <c r="I94" s="4"/>
    </row>
    <row r="95" spans="1:9" x14ac:dyDescent="0.25">
      <c r="A95" s="9" t="s">
        <v>167</v>
      </c>
      <c r="B95" s="5" t="s">
        <v>168</v>
      </c>
      <c r="C95" s="10">
        <v>375</v>
      </c>
      <c r="D95" s="11" t="s">
        <v>3</v>
      </c>
      <c r="E95" s="55"/>
      <c r="F95" s="55"/>
      <c r="G95" s="61"/>
      <c r="H95" s="4"/>
      <c r="I95" s="4"/>
    </row>
    <row r="96" spans="1:9" x14ac:dyDescent="0.25">
      <c r="A96" s="9" t="s">
        <v>169</v>
      </c>
      <c r="B96" s="5" t="s">
        <v>170</v>
      </c>
      <c r="C96" s="10">
        <v>10</v>
      </c>
      <c r="D96" s="11" t="s">
        <v>3</v>
      </c>
      <c r="E96" s="55"/>
      <c r="F96" s="55"/>
      <c r="G96" s="61"/>
      <c r="H96" s="4"/>
      <c r="I96" s="4"/>
    </row>
    <row r="97" spans="1:9" x14ac:dyDescent="0.25">
      <c r="A97" s="9" t="s">
        <v>171</v>
      </c>
      <c r="B97" s="5" t="s">
        <v>172</v>
      </c>
      <c r="C97" s="10">
        <v>130</v>
      </c>
      <c r="D97" s="11" t="s">
        <v>3</v>
      </c>
      <c r="E97" s="55"/>
      <c r="F97" s="55"/>
      <c r="G97" s="61"/>
      <c r="H97" s="4"/>
      <c r="I97" s="4"/>
    </row>
    <row r="98" spans="1:9" x14ac:dyDescent="0.25">
      <c r="A98" s="9" t="s">
        <v>173</v>
      </c>
      <c r="B98" s="5" t="s">
        <v>174</v>
      </c>
      <c r="C98" s="10">
        <v>50</v>
      </c>
      <c r="D98" s="11" t="s">
        <v>3</v>
      </c>
      <c r="E98" s="55"/>
      <c r="F98" s="55"/>
      <c r="G98" s="61"/>
      <c r="H98" s="4"/>
      <c r="I98" s="4"/>
    </row>
    <row r="99" spans="1:9" x14ac:dyDescent="0.25">
      <c r="A99" s="9" t="s">
        <v>175</v>
      </c>
      <c r="B99" s="5" t="s">
        <v>176</v>
      </c>
      <c r="C99" s="10">
        <v>15</v>
      </c>
      <c r="D99" s="11" t="s">
        <v>3</v>
      </c>
      <c r="E99" s="55"/>
      <c r="F99" s="55"/>
      <c r="G99" s="61"/>
      <c r="H99" s="4"/>
      <c r="I99" s="4"/>
    </row>
    <row r="100" spans="1:9" x14ac:dyDescent="0.25">
      <c r="A100" s="9" t="s">
        <v>177</v>
      </c>
      <c r="B100" s="5" t="s">
        <v>178</v>
      </c>
      <c r="C100" s="10">
        <v>120</v>
      </c>
      <c r="D100" s="11" t="s">
        <v>3</v>
      </c>
      <c r="E100" s="55"/>
      <c r="F100" s="55"/>
      <c r="G100" s="61"/>
      <c r="H100" s="4"/>
      <c r="I100" s="4"/>
    </row>
    <row r="101" spans="1:9" x14ac:dyDescent="0.25">
      <c r="A101" s="9" t="s">
        <v>179</v>
      </c>
      <c r="B101" s="5" t="s">
        <v>180</v>
      </c>
      <c r="C101" s="10">
        <v>4000</v>
      </c>
      <c r="D101" s="9" t="s">
        <v>181</v>
      </c>
      <c r="E101" s="55"/>
      <c r="F101" s="55"/>
      <c r="G101" s="61"/>
      <c r="H101" s="4"/>
      <c r="I101" s="4"/>
    </row>
    <row r="102" spans="1:9" x14ac:dyDescent="0.25">
      <c r="A102" s="9" t="s">
        <v>182</v>
      </c>
      <c r="B102" s="5" t="s">
        <v>183</v>
      </c>
      <c r="C102" s="10">
        <v>2000</v>
      </c>
      <c r="D102" s="9" t="s">
        <v>181</v>
      </c>
      <c r="E102" s="55"/>
      <c r="F102" s="55"/>
      <c r="G102" s="61"/>
      <c r="H102" s="4"/>
      <c r="I102" s="4"/>
    </row>
    <row r="103" spans="1:9" x14ac:dyDescent="0.25">
      <c r="A103" s="9" t="s">
        <v>184</v>
      </c>
      <c r="B103" s="6" t="s">
        <v>185</v>
      </c>
      <c r="C103" s="10">
        <v>50</v>
      </c>
      <c r="D103" s="11" t="s">
        <v>3</v>
      </c>
      <c r="E103" s="55"/>
      <c r="F103" s="55"/>
      <c r="G103" s="61"/>
      <c r="H103" s="4"/>
      <c r="I103" s="4"/>
    </row>
    <row r="104" spans="1:9" x14ac:dyDescent="0.25">
      <c r="A104" s="9" t="s">
        <v>186</v>
      </c>
      <c r="B104" s="5" t="s">
        <v>187</v>
      </c>
      <c r="C104" s="10">
        <v>175</v>
      </c>
      <c r="D104" s="11" t="s">
        <v>3</v>
      </c>
      <c r="E104" s="55"/>
      <c r="F104" s="55"/>
      <c r="G104" s="61"/>
      <c r="H104" s="4"/>
      <c r="I104" s="4"/>
    </row>
    <row r="105" spans="1:9" x14ac:dyDescent="0.25">
      <c r="A105" s="9" t="s">
        <v>188</v>
      </c>
      <c r="B105" s="5" t="s">
        <v>189</v>
      </c>
      <c r="C105" s="13">
        <v>160</v>
      </c>
      <c r="D105" s="11" t="s">
        <v>3</v>
      </c>
      <c r="E105" s="55"/>
      <c r="F105" s="55"/>
      <c r="G105" s="61"/>
      <c r="H105" s="4"/>
      <c r="I105" s="4"/>
    </row>
    <row r="106" spans="1:9" x14ac:dyDescent="0.25">
      <c r="A106" s="9" t="s">
        <v>190</v>
      </c>
      <c r="B106" s="5" t="s">
        <v>191</v>
      </c>
      <c r="C106" s="13">
        <v>40</v>
      </c>
      <c r="D106" s="11" t="s">
        <v>3</v>
      </c>
      <c r="E106" s="59"/>
      <c r="F106" s="59"/>
      <c r="G106" s="60"/>
      <c r="H106" s="4"/>
      <c r="I106" s="4"/>
    </row>
    <row r="107" spans="1:9" x14ac:dyDescent="0.25">
      <c r="A107" s="9" t="s">
        <v>192</v>
      </c>
      <c r="B107" s="5" t="s">
        <v>193</v>
      </c>
      <c r="C107" s="13">
        <v>45</v>
      </c>
      <c r="D107" s="11" t="s">
        <v>3</v>
      </c>
      <c r="E107" s="55"/>
      <c r="F107" s="55"/>
      <c r="G107" s="61"/>
      <c r="H107" s="4"/>
      <c r="I107" s="4"/>
    </row>
    <row r="108" spans="1:9" x14ac:dyDescent="0.25">
      <c r="A108" s="9" t="s">
        <v>194</v>
      </c>
      <c r="B108" s="5" t="s">
        <v>195</v>
      </c>
      <c r="C108" s="13">
        <v>75</v>
      </c>
      <c r="D108" s="11" t="s">
        <v>3</v>
      </c>
      <c r="E108" s="55"/>
      <c r="F108" s="55"/>
      <c r="G108" s="61"/>
      <c r="H108" s="4"/>
      <c r="I108" s="4"/>
    </row>
    <row r="109" spans="1:9" x14ac:dyDescent="0.25">
      <c r="A109" s="9" t="s">
        <v>196</v>
      </c>
      <c r="B109" s="5" t="s">
        <v>197</v>
      </c>
      <c r="C109" s="13">
        <v>60</v>
      </c>
      <c r="D109" s="11" t="s">
        <v>3</v>
      </c>
      <c r="E109" s="55"/>
      <c r="F109" s="55"/>
      <c r="G109" s="61"/>
      <c r="H109" s="4"/>
      <c r="I109" s="4"/>
    </row>
    <row r="110" spans="1:9" x14ac:dyDescent="0.25">
      <c r="A110" s="9" t="s">
        <v>198</v>
      </c>
      <c r="B110" s="5" t="s">
        <v>199</v>
      </c>
      <c r="C110" s="13">
        <v>50</v>
      </c>
      <c r="D110" s="11" t="s">
        <v>3</v>
      </c>
      <c r="E110" s="55"/>
      <c r="F110" s="55"/>
      <c r="G110" s="61"/>
      <c r="H110" s="4"/>
      <c r="I110" s="4"/>
    </row>
    <row r="111" spans="1:9" x14ac:dyDescent="0.25">
      <c r="A111" s="9" t="s">
        <v>200</v>
      </c>
      <c r="B111" s="5" t="s">
        <v>201</v>
      </c>
      <c r="C111" s="13">
        <v>50</v>
      </c>
      <c r="D111" s="11" t="s">
        <v>3</v>
      </c>
      <c r="E111" s="55"/>
      <c r="F111" s="55"/>
      <c r="G111" s="61"/>
      <c r="H111" s="4"/>
      <c r="I111" s="4"/>
    </row>
    <row r="112" spans="1:9" x14ac:dyDescent="0.25">
      <c r="A112" s="9" t="s">
        <v>202</v>
      </c>
      <c r="B112" s="5" t="s">
        <v>203</v>
      </c>
      <c r="C112" s="13">
        <v>7000</v>
      </c>
      <c r="D112" s="9" t="s">
        <v>181</v>
      </c>
      <c r="E112" s="55"/>
      <c r="F112" s="55"/>
      <c r="G112" s="61"/>
      <c r="H112" s="4"/>
      <c r="I112" s="4"/>
    </row>
    <row r="113" spans="1:9" x14ac:dyDescent="0.25">
      <c r="A113" s="9" t="s">
        <v>204</v>
      </c>
      <c r="B113" s="5" t="s">
        <v>205</v>
      </c>
      <c r="C113" s="13">
        <v>4500</v>
      </c>
      <c r="D113" s="9" t="s">
        <v>181</v>
      </c>
      <c r="E113" s="55"/>
      <c r="F113" s="55"/>
      <c r="G113" s="61"/>
      <c r="H113" s="4"/>
      <c r="I113" s="4"/>
    </row>
    <row r="114" spans="1:9" x14ac:dyDescent="0.25">
      <c r="A114" s="9" t="s">
        <v>206</v>
      </c>
      <c r="B114" s="5" t="s">
        <v>207</v>
      </c>
      <c r="C114" s="13">
        <v>375</v>
      </c>
      <c r="D114" s="11" t="s">
        <v>3</v>
      </c>
      <c r="E114" s="55"/>
      <c r="F114" s="55"/>
      <c r="G114" s="61"/>
      <c r="H114" s="4"/>
      <c r="I114" s="4"/>
    </row>
    <row r="115" spans="1:9" x14ac:dyDescent="0.25">
      <c r="A115" s="9" t="s">
        <v>208</v>
      </c>
      <c r="B115" s="5" t="s">
        <v>209</v>
      </c>
      <c r="C115" s="13">
        <v>3000</v>
      </c>
      <c r="D115" s="9" t="s">
        <v>181</v>
      </c>
      <c r="E115" s="55"/>
      <c r="F115" s="55"/>
      <c r="G115" s="61"/>
      <c r="H115" s="4"/>
      <c r="I115" s="4"/>
    </row>
    <row r="116" spans="1:9" x14ac:dyDescent="0.25">
      <c r="A116" s="9" t="s">
        <v>210</v>
      </c>
      <c r="B116" s="5" t="s">
        <v>211</v>
      </c>
      <c r="C116" s="13">
        <v>1000</v>
      </c>
      <c r="D116" s="9" t="s">
        <v>181</v>
      </c>
      <c r="E116" s="59"/>
      <c r="F116" s="59"/>
      <c r="G116" s="60"/>
      <c r="H116" s="4"/>
      <c r="I116" s="4"/>
    </row>
    <row r="117" spans="1:9" x14ac:dyDescent="0.25">
      <c r="A117" s="9" t="s">
        <v>212</v>
      </c>
      <c r="B117" s="5" t="s">
        <v>213</v>
      </c>
      <c r="C117" s="13">
        <v>60</v>
      </c>
      <c r="D117" s="9" t="s">
        <v>3</v>
      </c>
      <c r="E117" s="55"/>
      <c r="F117" s="55"/>
      <c r="G117" s="61"/>
      <c r="H117" s="4"/>
      <c r="I117" s="4"/>
    </row>
    <row r="118" spans="1:9" x14ac:dyDescent="0.25">
      <c r="A118" s="9" t="s">
        <v>214</v>
      </c>
      <c r="B118" s="5" t="s">
        <v>215</v>
      </c>
      <c r="C118" s="13">
        <v>40</v>
      </c>
      <c r="D118" s="9" t="s">
        <v>3</v>
      </c>
      <c r="E118" s="59"/>
      <c r="F118" s="59"/>
      <c r="G118" s="60"/>
      <c r="H118" s="4"/>
      <c r="I118" s="4"/>
    </row>
    <row r="119" spans="1:9" x14ac:dyDescent="0.25">
      <c r="A119" s="9" t="s">
        <v>216</v>
      </c>
      <c r="B119" s="5" t="s">
        <v>217</v>
      </c>
      <c r="C119" s="13">
        <v>30</v>
      </c>
      <c r="D119" s="9" t="s">
        <v>3</v>
      </c>
      <c r="E119" s="55"/>
      <c r="F119" s="55"/>
      <c r="G119" s="61"/>
      <c r="H119" s="4"/>
      <c r="I119" s="4"/>
    </row>
    <row r="120" spans="1:9" x14ac:dyDescent="0.25">
      <c r="A120" s="9" t="s">
        <v>218</v>
      </c>
      <c r="B120" s="5" t="s">
        <v>219</v>
      </c>
      <c r="C120" s="10">
        <v>2750</v>
      </c>
      <c r="D120" s="9" t="s">
        <v>3</v>
      </c>
      <c r="E120" s="55"/>
      <c r="F120" s="55"/>
      <c r="G120" s="61"/>
      <c r="H120" s="4"/>
      <c r="I120" s="4"/>
    </row>
    <row r="121" spans="1:9" x14ac:dyDescent="0.25">
      <c r="A121" s="9" t="s">
        <v>220</v>
      </c>
      <c r="B121" s="5" t="s">
        <v>221</v>
      </c>
      <c r="C121" s="10">
        <v>750</v>
      </c>
      <c r="D121" s="9" t="s">
        <v>3</v>
      </c>
      <c r="E121" s="55"/>
      <c r="F121" s="55"/>
      <c r="G121" s="61"/>
      <c r="H121" s="4"/>
      <c r="I121" s="4"/>
    </row>
    <row r="122" spans="1:9" x14ac:dyDescent="0.25">
      <c r="A122" s="9" t="s">
        <v>222</v>
      </c>
      <c r="B122" s="5" t="s">
        <v>223</v>
      </c>
      <c r="C122" s="10">
        <v>700</v>
      </c>
      <c r="D122" s="9" t="s">
        <v>3</v>
      </c>
      <c r="E122" s="55"/>
      <c r="F122" s="55"/>
      <c r="G122" s="61"/>
      <c r="H122" s="4"/>
      <c r="I122" s="4"/>
    </row>
    <row r="123" spans="1:9" x14ac:dyDescent="0.25">
      <c r="A123" s="9" t="s">
        <v>224</v>
      </c>
      <c r="B123" s="5" t="s">
        <v>225</v>
      </c>
      <c r="C123" s="10">
        <v>450</v>
      </c>
      <c r="D123" s="9" t="s">
        <v>3</v>
      </c>
      <c r="E123" s="55"/>
      <c r="F123" s="55"/>
      <c r="G123" s="61"/>
      <c r="H123" s="4"/>
      <c r="I123" s="4"/>
    </row>
    <row r="124" spans="1:9" x14ac:dyDescent="0.25">
      <c r="A124" s="9" t="s">
        <v>226</v>
      </c>
      <c r="B124" s="5" t="s">
        <v>227</v>
      </c>
      <c r="C124" s="10">
        <v>200</v>
      </c>
      <c r="D124" s="9" t="s">
        <v>3</v>
      </c>
      <c r="E124" s="55"/>
      <c r="F124" s="55"/>
      <c r="G124" s="61"/>
      <c r="H124" s="4"/>
      <c r="I124" s="4"/>
    </row>
    <row r="125" spans="1:9" x14ac:dyDescent="0.25">
      <c r="A125" s="9" t="s">
        <v>228</v>
      </c>
      <c r="B125" s="5" t="s">
        <v>229</v>
      </c>
      <c r="C125" s="13">
        <v>25</v>
      </c>
      <c r="D125" s="9" t="s">
        <v>3</v>
      </c>
      <c r="E125" s="55"/>
      <c r="F125" s="55"/>
      <c r="G125" s="61"/>
      <c r="H125" s="4"/>
      <c r="I125" s="4"/>
    </row>
    <row r="126" spans="1:9" x14ac:dyDescent="0.25">
      <c r="A126" s="9" t="s">
        <v>230</v>
      </c>
      <c r="B126" s="5" t="s">
        <v>231</v>
      </c>
      <c r="C126" s="13">
        <v>8</v>
      </c>
      <c r="D126" s="9" t="s">
        <v>3</v>
      </c>
      <c r="E126" s="55"/>
      <c r="F126" s="55"/>
      <c r="G126" s="61"/>
      <c r="H126" s="4"/>
      <c r="I126" s="4"/>
    </row>
    <row r="127" spans="1:9" x14ac:dyDescent="0.25">
      <c r="A127" s="9" t="s">
        <v>232</v>
      </c>
      <c r="B127" s="5" t="s">
        <v>233</v>
      </c>
      <c r="C127" s="13">
        <v>60</v>
      </c>
      <c r="D127" s="9" t="s">
        <v>3</v>
      </c>
      <c r="E127" s="59"/>
      <c r="F127" s="59"/>
      <c r="G127" s="60"/>
      <c r="H127" s="4"/>
      <c r="I127" s="4"/>
    </row>
    <row r="128" spans="1:9" x14ac:dyDescent="0.25">
      <c r="A128" s="9" t="s">
        <v>234</v>
      </c>
      <c r="B128" s="5" t="s">
        <v>235</v>
      </c>
      <c r="C128" s="13">
        <v>10</v>
      </c>
      <c r="D128" s="9" t="s">
        <v>3</v>
      </c>
      <c r="E128" s="74"/>
      <c r="F128" s="74"/>
      <c r="G128" s="75"/>
      <c r="H128" s="4"/>
      <c r="I128" s="4"/>
    </row>
    <row r="129" spans="1:9" x14ac:dyDescent="0.25">
      <c r="A129" s="9" t="s">
        <v>236</v>
      </c>
      <c r="B129" s="5" t="s">
        <v>237</v>
      </c>
      <c r="C129" s="13">
        <v>45</v>
      </c>
      <c r="D129" s="9" t="s">
        <v>3</v>
      </c>
      <c r="E129" s="55"/>
      <c r="F129" s="55"/>
      <c r="G129" s="61"/>
      <c r="H129" s="4"/>
      <c r="I129" s="4"/>
    </row>
    <row r="130" spans="1:9" x14ac:dyDescent="0.25">
      <c r="A130" s="9" t="s">
        <v>238</v>
      </c>
      <c r="B130" s="5" t="s">
        <v>239</v>
      </c>
      <c r="C130" s="13">
        <v>15</v>
      </c>
      <c r="D130" s="9" t="s">
        <v>3</v>
      </c>
      <c r="E130" s="55"/>
      <c r="F130" s="55"/>
      <c r="G130" s="61"/>
      <c r="H130" s="4"/>
      <c r="I130" s="4"/>
    </row>
    <row r="131" spans="1:9" x14ac:dyDescent="0.25">
      <c r="A131" s="9" t="s">
        <v>240</v>
      </c>
      <c r="B131" s="5" t="s">
        <v>241</v>
      </c>
      <c r="C131" s="13">
        <v>1</v>
      </c>
      <c r="D131" s="9" t="s">
        <v>3</v>
      </c>
      <c r="E131" s="59"/>
      <c r="F131" s="59"/>
      <c r="G131" s="60"/>
      <c r="H131" s="4"/>
      <c r="I131" s="4"/>
    </row>
    <row r="132" spans="1:9" x14ac:dyDescent="0.25">
      <c r="A132" s="9" t="s">
        <v>242</v>
      </c>
      <c r="B132" s="5" t="s">
        <v>243</v>
      </c>
      <c r="C132" s="13">
        <v>3</v>
      </c>
      <c r="D132" s="9" t="s">
        <v>3</v>
      </c>
      <c r="E132" s="55"/>
      <c r="F132" s="55"/>
      <c r="G132" s="61"/>
      <c r="H132" s="4"/>
      <c r="I132" s="4"/>
    </row>
    <row r="133" spans="1:9" x14ac:dyDescent="0.25">
      <c r="A133" s="9" t="s">
        <v>244</v>
      </c>
      <c r="B133" s="5" t="s">
        <v>245</v>
      </c>
      <c r="C133" s="13">
        <v>770</v>
      </c>
      <c r="D133" s="9" t="s">
        <v>3</v>
      </c>
      <c r="E133" s="55"/>
      <c r="F133" s="55"/>
      <c r="G133" s="61"/>
      <c r="H133" s="4"/>
      <c r="I133" s="4"/>
    </row>
    <row r="134" spans="1:9" x14ac:dyDescent="0.25">
      <c r="A134" s="9" t="s">
        <v>246</v>
      </c>
      <c r="B134" s="5" t="s">
        <v>247</v>
      </c>
      <c r="C134" s="13">
        <v>25</v>
      </c>
      <c r="D134" s="9" t="s">
        <v>3</v>
      </c>
      <c r="E134" s="55"/>
      <c r="F134" s="55"/>
      <c r="G134" s="61"/>
      <c r="H134" s="4"/>
      <c r="I134" s="4"/>
    </row>
    <row r="135" spans="1:9" x14ac:dyDescent="0.25">
      <c r="A135" s="9" t="s">
        <v>248</v>
      </c>
      <c r="B135" s="5" t="s">
        <v>249</v>
      </c>
      <c r="C135" s="13">
        <v>45</v>
      </c>
      <c r="D135" s="9" t="s">
        <v>3</v>
      </c>
      <c r="E135" s="55"/>
      <c r="F135" s="55"/>
      <c r="G135" s="61"/>
      <c r="H135" s="4"/>
      <c r="I135" s="4"/>
    </row>
    <row r="136" spans="1:9" x14ac:dyDescent="0.25">
      <c r="A136" s="9" t="s">
        <v>250</v>
      </c>
      <c r="B136" s="5" t="s">
        <v>251</v>
      </c>
      <c r="C136" s="13">
        <v>45</v>
      </c>
      <c r="D136" s="9" t="s">
        <v>3</v>
      </c>
      <c r="E136" s="55"/>
      <c r="F136" s="55"/>
      <c r="G136" s="61"/>
      <c r="H136" s="4"/>
      <c r="I136" s="4"/>
    </row>
    <row r="137" spans="1:9" x14ac:dyDescent="0.25">
      <c r="A137" s="9" t="s">
        <v>252</v>
      </c>
      <c r="B137" s="5" t="s">
        <v>253</v>
      </c>
      <c r="C137" s="10">
        <v>10</v>
      </c>
      <c r="D137" s="9" t="s">
        <v>3</v>
      </c>
      <c r="E137" s="55"/>
      <c r="F137" s="55"/>
      <c r="G137" s="61"/>
      <c r="H137" s="4"/>
      <c r="I137" s="4"/>
    </row>
    <row r="138" spans="1:9" x14ac:dyDescent="0.25">
      <c r="A138" s="102" t="s">
        <v>254</v>
      </c>
      <c r="B138" s="102"/>
      <c r="C138" s="102"/>
      <c r="D138" s="102"/>
      <c r="E138" s="102"/>
      <c r="F138" s="102"/>
      <c r="G138" s="102"/>
      <c r="H138" s="102"/>
      <c r="I138" s="95">
        <f>SUM(I81:I137)</f>
        <v>0</v>
      </c>
    </row>
    <row r="139" spans="1:9" x14ac:dyDescent="0.25">
      <c r="A139" s="108">
        <v>2.2000000000000002</v>
      </c>
      <c r="B139" s="109" t="s">
        <v>255</v>
      </c>
      <c r="C139" s="114"/>
      <c r="D139" s="115"/>
      <c r="E139" s="115"/>
      <c r="F139" s="115"/>
      <c r="G139" s="115"/>
      <c r="H139" s="115"/>
      <c r="I139" s="116"/>
    </row>
    <row r="140" spans="1:9" x14ac:dyDescent="0.25">
      <c r="A140" s="9" t="s">
        <v>256</v>
      </c>
      <c r="B140" s="5" t="s">
        <v>257</v>
      </c>
      <c r="C140" s="13">
        <v>50</v>
      </c>
      <c r="D140" s="11" t="s">
        <v>3</v>
      </c>
      <c r="E140" s="55"/>
      <c r="F140" s="55"/>
      <c r="G140" s="61"/>
      <c r="H140" s="4"/>
      <c r="I140" s="4"/>
    </row>
    <row r="141" spans="1:9" x14ac:dyDescent="0.25">
      <c r="A141" s="9" t="s">
        <v>258</v>
      </c>
      <c r="B141" s="5" t="s">
        <v>259</v>
      </c>
      <c r="C141" s="13">
        <v>50</v>
      </c>
      <c r="D141" s="11" t="s">
        <v>3</v>
      </c>
      <c r="E141" s="55"/>
      <c r="F141" s="55"/>
      <c r="G141" s="61"/>
      <c r="H141" s="4"/>
      <c r="I141" s="4"/>
    </row>
    <row r="142" spans="1:9" x14ac:dyDescent="0.25">
      <c r="A142" s="9" t="s">
        <v>260</v>
      </c>
      <c r="B142" s="5" t="s">
        <v>261</v>
      </c>
      <c r="C142" s="13">
        <v>10</v>
      </c>
      <c r="D142" s="11" t="s">
        <v>3</v>
      </c>
      <c r="E142" s="55"/>
      <c r="F142" s="55"/>
      <c r="G142" s="61"/>
      <c r="H142" s="4"/>
      <c r="I142" s="4"/>
    </row>
    <row r="143" spans="1:9" x14ac:dyDescent="0.25">
      <c r="A143" s="9" t="s">
        <v>262</v>
      </c>
      <c r="B143" s="5" t="s">
        <v>263</v>
      </c>
      <c r="C143" s="13">
        <v>20</v>
      </c>
      <c r="D143" s="11" t="s">
        <v>3</v>
      </c>
      <c r="E143" s="55"/>
      <c r="F143" s="55"/>
      <c r="G143" s="61"/>
      <c r="H143" s="4"/>
      <c r="I143" s="4"/>
    </row>
    <row r="144" spans="1:9" x14ac:dyDescent="0.25">
      <c r="A144" s="9" t="s">
        <v>264</v>
      </c>
      <c r="B144" s="5" t="s">
        <v>265</v>
      </c>
      <c r="C144" s="13">
        <v>50</v>
      </c>
      <c r="D144" s="11" t="s">
        <v>3</v>
      </c>
      <c r="E144" s="55"/>
      <c r="F144" s="55"/>
      <c r="G144" s="61"/>
      <c r="H144" s="4"/>
      <c r="I144" s="4"/>
    </row>
    <row r="145" spans="1:9" x14ac:dyDescent="0.25">
      <c r="A145" s="9" t="s">
        <v>266</v>
      </c>
      <c r="B145" s="5" t="s">
        <v>193</v>
      </c>
      <c r="C145" s="13">
        <v>15</v>
      </c>
      <c r="D145" s="11" t="s">
        <v>3</v>
      </c>
      <c r="E145" s="55"/>
      <c r="F145" s="55"/>
      <c r="G145" s="61"/>
      <c r="H145" s="4"/>
      <c r="I145" s="4"/>
    </row>
    <row r="146" spans="1:9" x14ac:dyDescent="0.25">
      <c r="A146" s="9" t="s">
        <v>267</v>
      </c>
      <c r="B146" s="5" t="s">
        <v>268</v>
      </c>
      <c r="C146" s="13">
        <v>60</v>
      </c>
      <c r="D146" s="11" t="s">
        <v>3</v>
      </c>
      <c r="E146" s="55"/>
      <c r="F146" s="55"/>
      <c r="G146" s="61"/>
      <c r="H146" s="4"/>
      <c r="I146" s="4"/>
    </row>
    <row r="147" spans="1:9" x14ac:dyDescent="0.25">
      <c r="A147" s="9" t="s">
        <v>269</v>
      </c>
      <c r="B147" s="5" t="s">
        <v>197</v>
      </c>
      <c r="C147" s="13">
        <v>25</v>
      </c>
      <c r="D147" s="11" t="s">
        <v>3</v>
      </c>
      <c r="E147" s="55"/>
      <c r="F147" s="55"/>
      <c r="G147" s="61"/>
      <c r="H147" s="4"/>
      <c r="I147" s="4"/>
    </row>
    <row r="148" spans="1:9" x14ac:dyDescent="0.25">
      <c r="A148" s="9" t="s">
        <v>270</v>
      </c>
      <c r="B148" s="5" t="s">
        <v>199</v>
      </c>
      <c r="C148" s="13">
        <v>16</v>
      </c>
      <c r="D148" s="11" t="s">
        <v>3</v>
      </c>
      <c r="E148" s="55"/>
      <c r="F148" s="55"/>
      <c r="G148" s="61"/>
      <c r="H148" s="4"/>
      <c r="I148" s="4"/>
    </row>
    <row r="149" spans="1:9" x14ac:dyDescent="0.25">
      <c r="A149" s="9" t="s">
        <v>271</v>
      </c>
      <c r="B149" s="5" t="s">
        <v>201</v>
      </c>
      <c r="C149" s="13">
        <v>16</v>
      </c>
      <c r="D149" s="11" t="s">
        <v>3</v>
      </c>
      <c r="E149" s="55"/>
      <c r="F149" s="55"/>
      <c r="G149" s="61"/>
      <c r="H149" s="4"/>
      <c r="I149" s="4"/>
    </row>
    <row r="150" spans="1:9" x14ac:dyDescent="0.25">
      <c r="A150" s="9" t="s">
        <v>272</v>
      </c>
      <c r="B150" s="5" t="s">
        <v>273</v>
      </c>
      <c r="C150" s="13">
        <v>1387</v>
      </c>
      <c r="D150" s="11" t="s">
        <v>3</v>
      </c>
      <c r="E150" s="55"/>
      <c r="F150" s="55"/>
      <c r="G150" s="61"/>
      <c r="H150" s="4"/>
      <c r="I150" s="4"/>
    </row>
    <row r="151" spans="1:9" x14ac:dyDescent="0.25">
      <c r="A151" s="9" t="s">
        <v>274</v>
      </c>
      <c r="B151" s="5" t="s">
        <v>207</v>
      </c>
      <c r="C151" s="13">
        <v>40</v>
      </c>
      <c r="D151" s="11" t="s">
        <v>3</v>
      </c>
      <c r="E151" s="55"/>
      <c r="F151" s="55"/>
      <c r="G151" s="61"/>
      <c r="H151" s="4"/>
      <c r="I151" s="4"/>
    </row>
    <row r="152" spans="1:9" x14ac:dyDescent="0.25">
      <c r="A152" s="9" t="s">
        <v>275</v>
      </c>
      <c r="B152" s="5" t="s">
        <v>276</v>
      </c>
      <c r="C152" s="13">
        <v>258</v>
      </c>
      <c r="D152" s="11" t="s">
        <v>3</v>
      </c>
      <c r="E152" s="55"/>
      <c r="F152" s="55"/>
      <c r="G152" s="61"/>
      <c r="H152" s="4"/>
      <c r="I152" s="4"/>
    </row>
    <row r="153" spans="1:9" x14ac:dyDescent="0.25">
      <c r="A153" s="9" t="s">
        <v>277</v>
      </c>
      <c r="B153" s="5" t="s">
        <v>278</v>
      </c>
      <c r="C153" s="13">
        <v>200</v>
      </c>
      <c r="D153" s="11" t="s">
        <v>3</v>
      </c>
      <c r="E153" s="55"/>
      <c r="F153" s="55"/>
      <c r="G153" s="61"/>
      <c r="H153" s="4"/>
      <c r="I153" s="4"/>
    </row>
    <row r="154" spans="1:9" x14ac:dyDescent="0.25">
      <c r="A154" s="14" t="s">
        <v>279</v>
      </c>
      <c r="B154" s="15" t="s">
        <v>280</v>
      </c>
      <c r="C154" s="13">
        <v>20</v>
      </c>
      <c r="D154" s="16" t="s">
        <v>3</v>
      </c>
      <c r="E154" s="62"/>
      <c r="F154" s="62"/>
      <c r="G154" s="56"/>
      <c r="H154" s="17"/>
      <c r="I154" s="17"/>
    </row>
    <row r="155" spans="1:9" x14ac:dyDescent="0.25">
      <c r="A155" s="14" t="s">
        <v>281</v>
      </c>
      <c r="B155" s="15" t="s">
        <v>282</v>
      </c>
      <c r="C155" s="13">
        <v>5</v>
      </c>
      <c r="D155" s="16" t="s">
        <v>3</v>
      </c>
      <c r="E155" s="62"/>
      <c r="F155" s="62"/>
      <c r="G155" s="56"/>
      <c r="H155" s="17"/>
      <c r="I155" s="17"/>
    </row>
    <row r="156" spans="1:9" x14ac:dyDescent="0.25">
      <c r="A156" s="14" t="s">
        <v>283</v>
      </c>
      <c r="B156" s="15" t="s">
        <v>233</v>
      </c>
      <c r="C156" s="13">
        <v>10</v>
      </c>
      <c r="D156" s="16" t="s">
        <v>3</v>
      </c>
      <c r="E156" s="62"/>
      <c r="F156" s="62"/>
      <c r="G156" s="56"/>
      <c r="H156" s="17"/>
      <c r="I156" s="17"/>
    </row>
    <row r="157" spans="1:9" x14ac:dyDescent="0.25">
      <c r="A157" s="14" t="s">
        <v>284</v>
      </c>
      <c r="B157" s="15" t="s">
        <v>285</v>
      </c>
      <c r="C157" s="13">
        <v>4</v>
      </c>
      <c r="D157" s="16" t="s">
        <v>3</v>
      </c>
      <c r="E157" s="62"/>
      <c r="F157" s="62"/>
      <c r="G157" s="56"/>
      <c r="H157" s="17"/>
      <c r="I157" s="17"/>
    </row>
    <row r="158" spans="1:9" x14ac:dyDescent="0.25">
      <c r="A158" s="14" t="s">
        <v>286</v>
      </c>
      <c r="B158" s="15" t="s">
        <v>247</v>
      </c>
      <c r="C158" s="13">
        <v>15</v>
      </c>
      <c r="D158" s="16" t="s">
        <v>3</v>
      </c>
      <c r="E158" s="62"/>
      <c r="F158" s="62"/>
      <c r="G158" s="56"/>
      <c r="H158" s="17"/>
      <c r="I158" s="17"/>
    </row>
    <row r="159" spans="1:9" x14ac:dyDescent="0.25">
      <c r="A159" s="117" t="s">
        <v>287</v>
      </c>
      <c r="B159" s="117"/>
      <c r="C159" s="117"/>
      <c r="D159" s="117"/>
      <c r="E159" s="117"/>
      <c r="F159" s="117"/>
      <c r="G159" s="117"/>
      <c r="H159" s="117"/>
      <c r="I159" s="118">
        <f>SUM(I140:I158)</f>
        <v>0</v>
      </c>
    </row>
    <row r="160" spans="1:9" x14ac:dyDescent="0.25">
      <c r="A160" s="119">
        <v>2.2999999999999998</v>
      </c>
      <c r="B160" s="120" t="s">
        <v>288</v>
      </c>
      <c r="C160" s="121"/>
      <c r="D160" s="122"/>
      <c r="E160" s="122"/>
      <c r="F160" s="122"/>
      <c r="G160" s="122"/>
      <c r="H160" s="122"/>
      <c r="I160" s="123"/>
    </row>
    <row r="161" spans="1:9" x14ac:dyDescent="0.25">
      <c r="A161" s="14" t="s">
        <v>289</v>
      </c>
      <c r="B161" s="15" t="s">
        <v>140</v>
      </c>
      <c r="C161" s="13">
        <v>450</v>
      </c>
      <c r="D161" s="16" t="s">
        <v>3</v>
      </c>
      <c r="E161" s="62"/>
      <c r="F161" s="62"/>
      <c r="G161" s="56"/>
      <c r="H161" s="17"/>
      <c r="I161" s="17"/>
    </row>
    <row r="162" spans="1:9" x14ac:dyDescent="0.25">
      <c r="A162" s="14" t="s">
        <v>290</v>
      </c>
      <c r="B162" s="15" t="s">
        <v>142</v>
      </c>
      <c r="C162" s="13">
        <v>450</v>
      </c>
      <c r="D162" s="16" t="s">
        <v>3</v>
      </c>
      <c r="E162" s="62"/>
      <c r="F162" s="62"/>
      <c r="G162" s="56"/>
      <c r="H162" s="17"/>
      <c r="I162" s="17"/>
    </row>
    <row r="163" spans="1:9" x14ac:dyDescent="0.25">
      <c r="A163" s="14" t="s">
        <v>291</v>
      </c>
      <c r="B163" s="15" t="s">
        <v>144</v>
      </c>
      <c r="C163" s="13">
        <v>300</v>
      </c>
      <c r="D163" s="16" t="s">
        <v>3</v>
      </c>
      <c r="E163" s="62"/>
      <c r="F163" s="62"/>
      <c r="G163" s="56"/>
      <c r="H163" s="17"/>
      <c r="I163" s="17"/>
    </row>
    <row r="164" spans="1:9" x14ac:dyDescent="0.25">
      <c r="A164" s="14" t="s">
        <v>292</v>
      </c>
      <c r="B164" s="15" t="s">
        <v>146</v>
      </c>
      <c r="C164" s="13">
        <v>2250</v>
      </c>
      <c r="D164" s="16" t="s">
        <v>3</v>
      </c>
      <c r="E164" s="62"/>
      <c r="F164" s="62"/>
      <c r="G164" s="56"/>
      <c r="H164" s="17"/>
      <c r="I164" s="17"/>
    </row>
    <row r="165" spans="1:9" x14ac:dyDescent="0.25">
      <c r="A165" s="14" t="s">
        <v>293</v>
      </c>
      <c r="B165" s="15" t="s">
        <v>148</v>
      </c>
      <c r="C165" s="13">
        <v>30</v>
      </c>
      <c r="D165" s="16" t="s">
        <v>3</v>
      </c>
      <c r="E165" s="62"/>
      <c r="F165" s="62"/>
      <c r="G165" s="56"/>
      <c r="H165" s="17"/>
      <c r="I165" s="17"/>
    </row>
    <row r="166" spans="1:9" x14ac:dyDescent="0.25">
      <c r="A166" s="14" t="s">
        <v>294</v>
      </c>
      <c r="B166" s="15" t="s">
        <v>150</v>
      </c>
      <c r="C166" s="13">
        <v>350</v>
      </c>
      <c r="D166" s="16" t="s">
        <v>3</v>
      </c>
      <c r="E166" s="62"/>
      <c r="F166" s="62"/>
      <c r="G166" s="56"/>
      <c r="H166" s="17"/>
      <c r="I166" s="17"/>
    </row>
    <row r="167" spans="1:9" x14ac:dyDescent="0.25">
      <c r="A167" s="14" t="s">
        <v>295</v>
      </c>
      <c r="B167" s="15" t="s">
        <v>152</v>
      </c>
      <c r="C167" s="13">
        <v>200</v>
      </c>
      <c r="D167" s="16" t="s">
        <v>3</v>
      </c>
      <c r="E167" s="62"/>
      <c r="F167" s="62"/>
      <c r="G167" s="56"/>
      <c r="H167" s="17"/>
      <c r="I167" s="17"/>
    </row>
    <row r="168" spans="1:9" x14ac:dyDescent="0.25">
      <c r="A168" s="14" t="s">
        <v>296</v>
      </c>
      <c r="B168" s="15" t="s">
        <v>162</v>
      </c>
      <c r="C168" s="13">
        <v>10</v>
      </c>
      <c r="D168" s="16" t="s">
        <v>3</v>
      </c>
      <c r="E168" s="62"/>
      <c r="F168" s="62"/>
      <c r="G168" s="56"/>
      <c r="H168" s="17"/>
      <c r="I168" s="17"/>
    </row>
    <row r="169" spans="1:9" x14ac:dyDescent="0.25">
      <c r="A169" s="14" t="s">
        <v>297</v>
      </c>
      <c r="B169" s="15" t="s">
        <v>298</v>
      </c>
      <c r="C169" s="13">
        <v>70</v>
      </c>
      <c r="D169" s="16" t="s">
        <v>3</v>
      </c>
      <c r="E169" s="62"/>
      <c r="F169" s="62"/>
      <c r="G169" s="56"/>
      <c r="H169" s="17"/>
      <c r="I169" s="17"/>
    </row>
    <row r="170" spans="1:9" x14ac:dyDescent="0.25">
      <c r="A170" s="14" t="s">
        <v>299</v>
      </c>
      <c r="B170" s="15" t="s">
        <v>300</v>
      </c>
      <c r="C170" s="13">
        <v>15</v>
      </c>
      <c r="D170" s="16" t="s">
        <v>3</v>
      </c>
      <c r="E170" s="62"/>
      <c r="F170" s="62"/>
      <c r="G170" s="56"/>
      <c r="H170" s="17"/>
      <c r="I170" s="17"/>
    </row>
    <row r="171" spans="1:9" x14ac:dyDescent="0.25">
      <c r="A171" s="14" t="s">
        <v>301</v>
      </c>
      <c r="B171" s="15" t="s">
        <v>158</v>
      </c>
      <c r="C171" s="13">
        <v>150</v>
      </c>
      <c r="D171" s="16" t="s">
        <v>3</v>
      </c>
      <c r="E171" s="62"/>
      <c r="F171" s="62"/>
      <c r="G171" s="56"/>
      <c r="H171" s="17"/>
      <c r="I171" s="17"/>
    </row>
    <row r="172" spans="1:9" x14ac:dyDescent="0.25">
      <c r="A172" s="14" t="s">
        <v>302</v>
      </c>
      <c r="B172" s="15" t="s">
        <v>160</v>
      </c>
      <c r="C172" s="13">
        <v>160</v>
      </c>
      <c r="D172" s="16" t="s">
        <v>3</v>
      </c>
      <c r="E172" s="62"/>
      <c r="F172" s="62"/>
      <c r="G172" s="56"/>
      <c r="H172" s="17"/>
      <c r="I172" s="17"/>
    </row>
    <row r="173" spans="1:9" x14ac:dyDescent="0.25">
      <c r="A173" s="14" t="s">
        <v>303</v>
      </c>
      <c r="B173" s="15" t="s">
        <v>164</v>
      </c>
      <c r="C173" s="13">
        <v>5</v>
      </c>
      <c r="D173" s="16" t="s">
        <v>3</v>
      </c>
      <c r="E173" s="62"/>
      <c r="F173" s="62"/>
      <c r="G173" s="56"/>
      <c r="H173" s="17"/>
      <c r="I173" s="17"/>
    </row>
    <row r="174" spans="1:9" x14ac:dyDescent="0.25">
      <c r="A174" s="14" t="s">
        <v>304</v>
      </c>
      <c r="B174" s="15" t="s">
        <v>305</v>
      </c>
      <c r="C174" s="13">
        <v>120</v>
      </c>
      <c r="D174" s="16" t="s">
        <v>3</v>
      </c>
      <c r="E174" s="62"/>
      <c r="F174" s="62"/>
      <c r="G174" s="56"/>
      <c r="H174" s="17"/>
      <c r="I174" s="17"/>
    </row>
    <row r="175" spans="1:9" x14ac:dyDescent="0.25">
      <c r="A175" s="14" t="s">
        <v>306</v>
      </c>
      <c r="B175" s="15" t="s">
        <v>307</v>
      </c>
      <c r="C175" s="13">
        <v>50</v>
      </c>
      <c r="D175" s="16" t="s">
        <v>3</v>
      </c>
      <c r="E175" s="62"/>
      <c r="F175" s="62"/>
      <c r="G175" s="56"/>
      <c r="H175" s="17"/>
      <c r="I175" s="17"/>
    </row>
    <row r="176" spans="1:9" x14ac:dyDescent="0.25">
      <c r="A176" s="14" t="s">
        <v>308</v>
      </c>
      <c r="B176" s="15" t="s">
        <v>309</v>
      </c>
      <c r="C176" s="13">
        <v>30</v>
      </c>
      <c r="D176" s="16" t="s">
        <v>3</v>
      </c>
      <c r="E176" s="62"/>
      <c r="F176" s="62"/>
      <c r="G176" s="56"/>
      <c r="H176" s="17"/>
      <c r="I176" s="17"/>
    </row>
    <row r="177" spans="1:9" x14ac:dyDescent="0.25">
      <c r="A177" s="14" t="s">
        <v>310</v>
      </c>
      <c r="B177" s="15" t="s">
        <v>176</v>
      </c>
      <c r="C177" s="13">
        <v>10</v>
      </c>
      <c r="D177" s="16" t="s">
        <v>3</v>
      </c>
      <c r="E177" s="62"/>
      <c r="F177" s="62"/>
      <c r="G177" s="56"/>
      <c r="H177" s="17"/>
      <c r="I177" s="17"/>
    </row>
    <row r="178" spans="1:9" x14ac:dyDescent="0.25">
      <c r="A178" s="14" t="s">
        <v>311</v>
      </c>
      <c r="B178" s="15" t="s">
        <v>257</v>
      </c>
      <c r="C178" s="13">
        <v>375</v>
      </c>
      <c r="D178" s="16" t="s">
        <v>3</v>
      </c>
      <c r="E178" s="62"/>
      <c r="F178" s="62"/>
      <c r="G178" s="56"/>
      <c r="H178" s="17"/>
      <c r="I178" s="17"/>
    </row>
    <row r="179" spans="1:9" x14ac:dyDescent="0.25">
      <c r="A179" s="14" t="s">
        <v>312</v>
      </c>
      <c r="B179" s="15" t="s">
        <v>259</v>
      </c>
      <c r="C179" s="13">
        <v>200</v>
      </c>
      <c r="D179" s="16" t="s">
        <v>3</v>
      </c>
      <c r="E179" s="62"/>
      <c r="F179" s="62"/>
      <c r="G179" s="56"/>
      <c r="H179" s="17"/>
      <c r="I179" s="17"/>
    </row>
    <row r="180" spans="1:9" x14ac:dyDescent="0.25">
      <c r="A180" s="14" t="s">
        <v>313</v>
      </c>
      <c r="B180" s="15" t="s">
        <v>261</v>
      </c>
      <c r="C180" s="13">
        <v>50</v>
      </c>
      <c r="D180" s="16" t="s">
        <v>3</v>
      </c>
      <c r="E180" s="62"/>
      <c r="F180" s="62"/>
      <c r="G180" s="56"/>
      <c r="H180" s="17"/>
      <c r="I180" s="17"/>
    </row>
    <row r="181" spans="1:9" x14ac:dyDescent="0.25">
      <c r="A181" s="14" t="s">
        <v>314</v>
      </c>
      <c r="B181" s="15" t="s">
        <v>263</v>
      </c>
      <c r="C181" s="13">
        <v>110</v>
      </c>
      <c r="D181" s="16" t="s">
        <v>3</v>
      </c>
      <c r="E181" s="62"/>
      <c r="F181" s="62"/>
      <c r="G181" s="56"/>
      <c r="H181" s="17"/>
      <c r="I181" s="17"/>
    </row>
    <row r="182" spans="1:9" x14ac:dyDescent="0.25">
      <c r="A182" s="14" t="s">
        <v>315</v>
      </c>
      <c r="B182" s="15" t="s">
        <v>265</v>
      </c>
      <c r="C182" s="13">
        <v>290</v>
      </c>
      <c r="D182" s="16" t="s">
        <v>3</v>
      </c>
      <c r="E182" s="62"/>
      <c r="F182" s="62"/>
      <c r="G182" s="56"/>
      <c r="H182" s="17"/>
      <c r="I182" s="17"/>
    </row>
    <row r="183" spans="1:9" x14ac:dyDescent="0.25">
      <c r="A183" s="14" t="s">
        <v>316</v>
      </c>
      <c r="B183" s="15" t="s">
        <v>317</v>
      </c>
      <c r="C183" s="13">
        <v>320</v>
      </c>
      <c r="D183" s="16" t="s">
        <v>3</v>
      </c>
      <c r="E183" s="62"/>
      <c r="F183" s="62"/>
      <c r="G183" s="56"/>
      <c r="H183" s="17"/>
      <c r="I183" s="17"/>
    </row>
    <row r="184" spans="1:9" x14ac:dyDescent="0.25">
      <c r="A184" s="14" t="s">
        <v>318</v>
      </c>
      <c r="B184" s="15" t="s">
        <v>319</v>
      </c>
      <c r="C184" s="13">
        <v>60</v>
      </c>
      <c r="D184" s="16" t="s">
        <v>3</v>
      </c>
      <c r="E184" s="62"/>
      <c r="F184" s="62"/>
      <c r="G184" s="56"/>
      <c r="H184" s="17"/>
      <c r="I184" s="17"/>
    </row>
    <row r="185" spans="1:9" x14ac:dyDescent="0.25">
      <c r="A185" s="14" t="s">
        <v>320</v>
      </c>
      <c r="B185" s="15" t="s">
        <v>321</v>
      </c>
      <c r="C185" s="13">
        <v>40</v>
      </c>
      <c r="D185" s="16" t="s">
        <v>3</v>
      </c>
      <c r="E185" s="62"/>
      <c r="F185" s="62"/>
      <c r="G185" s="56"/>
      <c r="H185" s="17"/>
      <c r="I185" s="17"/>
    </row>
    <row r="186" spans="1:9" x14ac:dyDescent="0.25">
      <c r="A186" s="14" t="s">
        <v>322</v>
      </c>
      <c r="B186" s="15" t="s">
        <v>323</v>
      </c>
      <c r="C186" s="13">
        <v>35</v>
      </c>
      <c r="D186" s="16" t="s">
        <v>3</v>
      </c>
      <c r="E186" s="62"/>
      <c r="F186" s="62"/>
      <c r="G186" s="56"/>
      <c r="H186" s="17"/>
      <c r="I186" s="17"/>
    </row>
    <row r="187" spans="1:9" x14ac:dyDescent="0.25">
      <c r="A187" s="14" t="s">
        <v>324</v>
      </c>
      <c r="B187" s="15" t="s">
        <v>325</v>
      </c>
      <c r="C187" s="13">
        <v>450</v>
      </c>
      <c r="D187" s="16" t="s">
        <v>3</v>
      </c>
      <c r="E187" s="62"/>
      <c r="F187" s="62"/>
      <c r="G187" s="56"/>
      <c r="H187" s="17"/>
      <c r="I187" s="17"/>
    </row>
    <row r="188" spans="1:9" x14ac:dyDescent="0.25">
      <c r="A188" s="14" t="s">
        <v>326</v>
      </c>
      <c r="B188" s="15" t="s">
        <v>327</v>
      </c>
      <c r="C188" s="13">
        <v>100</v>
      </c>
      <c r="D188" s="16" t="s">
        <v>3</v>
      </c>
      <c r="E188" s="62"/>
      <c r="F188" s="62"/>
      <c r="G188" s="56"/>
      <c r="H188" s="17"/>
      <c r="I188" s="17"/>
    </row>
    <row r="189" spans="1:9" x14ac:dyDescent="0.25">
      <c r="A189" s="14" t="s">
        <v>328</v>
      </c>
      <c r="B189" s="15" t="s">
        <v>329</v>
      </c>
      <c r="C189" s="13">
        <v>25</v>
      </c>
      <c r="D189" s="16" t="s">
        <v>3</v>
      </c>
      <c r="E189" s="62"/>
      <c r="F189" s="62"/>
      <c r="G189" s="56"/>
      <c r="H189" s="17"/>
      <c r="I189" s="17"/>
    </row>
    <row r="190" spans="1:9" x14ac:dyDescent="0.25">
      <c r="A190" s="14" t="s">
        <v>330</v>
      </c>
      <c r="B190" s="15" t="s">
        <v>331</v>
      </c>
      <c r="C190" s="13">
        <v>150</v>
      </c>
      <c r="D190" s="16" t="s">
        <v>3</v>
      </c>
      <c r="E190" s="62"/>
      <c r="F190" s="62"/>
      <c r="G190" s="56"/>
      <c r="H190" s="17"/>
      <c r="I190" s="17"/>
    </row>
    <row r="191" spans="1:9" x14ac:dyDescent="0.25">
      <c r="A191" s="14" t="s">
        <v>332</v>
      </c>
      <c r="B191" s="15" t="s">
        <v>333</v>
      </c>
      <c r="C191" s="13">
        <v>320</v>
      </c>
      <c r="D191" s="16" t="s">
        <v>3</v>
      </c>
      <c r="E191" s="62"/>
      <c r="F191" s="62"/>
      <c r="G191" s="56"/>
      <c r="H191" s="17"/>
      <c r="I191" s="17"/>
    </row>
    <row r="192" spans="1:9" x14ac:dyDescent="0.25">
      <c r="A192" s="14" t="s">
        <v>334</v>
      </c>
      <c r="B192" s="15" t="s">
        <v>335</v>
      </c>
      <c r="C192" s="13">
        <v>250</v>
      </c>
      <c r="D192" s="16" t="s">
        <v>3</v>
      </c>
      <c r="E192" s="62"/>
      <c r="F192" s="62"/>
      <c r="G192" s="56"/>
      <c r="H192" s="17"/>
      <c r="I192" s="17"/>
    </row>
    <row r="193" spans="1:9" x14ac:dyDescent="0.25">
      <c r="A193" s="14" t="s">
        <v>336</v>
      </c>
      <c r="B193" s="15" t="s">
        <v>337</v>
      </c>
      <c r="C193" s="13">
        <v>10</v>
      </c>
      <c r="D193" s="16" t="s">
        <v>3</v>
      </c>
      <c r="E193" s="62"/>
      <c r="F193" s="62"/>
      <c r="G193" s="56"/>
      <c r="H193" s="17"/>
      <c r="I193" s="17"/>
    </row>
    <row r="194" spans="1:9" x14ac:dyDescent="0.25">
      <c r="A194" s="14" t="s">
        <v>338</v>
      </c>
      <c r="B194" s="15" t="s">
        <v>339</v>
      </c>
      <c r="C194" s="13">
        <v>3</v>
      </c>
      <c r="D194" s="16" t="s">
        <v>3</v>
      </c>
      <c r="E194" s="62"/>
      <c r="F194" s="62"/>
      <c r="G194" s="56"/>
      <c r="H194" s="17"/>
      <c r="I194" s="17"/>
    </row>
    <row r="195" spans="1:9" x14ac:dyDescent="0.25">
      <c r="A195" s="14" t="s">
        <v>340</v>
      </c>
      <c r="B195" s="15" t="s">
        <v>341</v>
      </c>
      <c r="C195" s="18">
        <v>1</v>
      </c>
      <c r="D195" s="19" t="s">
        <v>3</v>
      </c>
      <c r="E195" s="72"/>
      <c r="F195" s="72"/>
      <c r="G195" s="73"/>
      <c r="H195" s="20"/>
      <c r="I195" s="20"/>
    </row>
    <row r="196" spans="1:9" x14ac:dyDescent="0.25">
      <c r="A196" s="14" t="s">
        <v>342</v>
      </c>
      <c r="B196" s="15" t="s">
        <v>343</v>
      </c>
      <c r="C196" s="18">
        <v>140</v>
      </c>
      <c r="D196" s="19" t="s">
        <v>3</v>
      </c>
      <c r="E196" s="72"/>
      <c r="F196" s="72"/>
      <c r="G196" s="73"/>
      <c r="H196" s="20"/>
      <c r="I196" s="20"/>
    </row>
    <row r="197" spans="1:9" x14ac:dyDescent="0.25">
      <c r="A197" s="14" t="s">
        <v>344</v>
      </c>
      <c r="B197" s="15" t="s">
        <v>345</v>
      </c>
      <c r="C197" s="13">
        <v>60</v>
      </c>
      <c r="D197" s="16" t="s">
        <v>3</v>
      </c>
      <c r="E197" s="62"/>
      <c r="F197" s="62"/>
      <c r="G197" s="56"/>
      <c r="H197" s="17"/>
      <c r="I197" s="17"/>
    </row>
    <row r="198" spans="1:9" x14ac:dyDescent="0.25">
      <c r="A198" s="14" t="s">
        <v>346</v>
      </c>
      <c r="B198" s="15" t="s">
        <v>347</v>
      </c>
      <c r="C198" s="13">
        <v>375</v>
      </c>
      <c r="D198" s="16" t="s">
        <v>3</v>
      </c>
      <c r="E198" s="62"/>
      <c r="F198" s="62"/>
      <c r="G198" s="56"/>
      <c r="H198" s="17"/>
      <c r="I198" s="17"/>
    </row>
    <row r="199" spans="1:9" x14ac:dyDescent="0.25">
      <c r="A199" s="14" t="s">
        <v>348</v>
      </c>
      <c r="B199" s="15" t="s">
        <v>229</v>
      </c>
      <c r="C199" s="13">
        <v>40</v>
      </c>
      <c r="D199" s="16" t="s">
        <v>3</v>
      </c>
      <c r="E199" s="62"/>
      <c r="F199" s="62"/>
      <c r="G199" s="56"/>
      <c r="H199" s="17"/>
      <c r="I199" s="17"/>
    </row>
    <row r="200" spans="1:9" x14ac:dyDescent="0.25">
      <c r="A200" s="14" t="s">
        <v>349</v>
      </c>
      <c r="B200" s="15" t="s">
        <v>350</v>
      </c>
      <c r="C200" s="13">
        <v>4</v>
      </c>
      <c r="D200" s="16" t="s">
        <v>3</v>
      </c>
      <c r="E200" s="62"/>
      <c r="F200" s="62"/>
      <c r="G200" s="56"/>
      <c r="H200" s="17"/>
      <c r="I200" s="17"/>
    </row>
    <row r="201" spans="1:9" x14ac:dyDescent="0.25">
      <c r="A201" s="14" t="s">
        <v>351</v>
      </c>
      <c r="B201" s="15" t="s">
        <v>233</v>
      </c>
      <c r="C201" s="13">
        <v>25</v>
      </c>
      <c r="D201" s="16" t="s">
        <v>3</v>
      </c>
      <c r="E201" s="62"/>
      <c r="F201" s="62"/>
      <c r="G201" s="56"/>
      <c r="H201" s="17"/>
      <c r="I201" s="17"/>
    </row>
    <row r="202" spans="1:9" x14ac:dyDescent="0.25">
      <c r="A202" s="14" t="s">
        <v>352</v>
      </c>
      <c r="B202" s="15" t="s">
        <v>353</v>
      </c>
      <c r="C202" s="13">
        <v>10</v>
      </c>
      <c r="D202" s="16" t="s">
        <v>3</v>
      </c>
      <c r="E202" s="62"/>
      <c r="F202" s="62"/>
      <c r="G202" s="56"/>
      <c r="H202" s="17"/>
      <c r="I202" s="17"/>
    </row>
    <row r="203" spans="1:9" x14ac:dyDescent="0.25">
      <c r="A203" s="14" t="s">
        <v>354</v>
      </c>
      <c r="B203" s="15" t="s">
        <v>355</v>
      </c>
      <c r="C203" s="13">
        <v>50</v>
      </c>
      <c r="D203" s="16" t="s">
        <v>3</v>
      </c>
      <c r="E203" s="62"/>
      <c r="F203" s="62"/>
      <c r="G203" s="56"/>
      <c r="H203" s="17"/>
      <c r="I203" s="17"/>
    </row>
    <row r="204" spans="1:9" x14ac:dyDescent="0.25">
      <c r="A204" s="14" t="s">
        <v>356</v>
      </c>
      <c r="B204" s="15" t="s">
        <v>357</v>
      </c>
      <c r="C204" s="18">
        <v>350</v>
      </c>
      <c r="D204" s="19" t="s">
        <v>3</v>
      </c>
      <c r="E204" s="72"/>
      <c r="F204" s="72"/>
      <c r="G204" s="73"/>
      <c r="H204" s="20"/>
      <c r="I204" s="20"/>
    </row>
    <row r="205" spans="1:9" x14ac:dyDescent="0.25">
      <c r="A205" s="14" t="s">
        <v>358</v>
      </c>
      <c r="B205" s="21" t="s">
        <v>359</v>
      </c>
      <c r="C205" s="13">
        <v>150</v>
      </c>
      <c r="D205" s="19" t="s">
        <v>3</v>
      </c>
      <c r="E205" s="62"/>
      <c r="F205" s="62"/>
      <c r="G205" s="56"/>
      <c r="H205" s="17"/>
      <c r="I205" s="17"/>
    </row>
    <row r="206" spans="1:9" x14ac:dyDescent="0.25">
      <c r="A206" s="14" t="s">
        <v>360</v>
      </c>
      <c r="B206" s="21" t="s">
        <v>361</v>
      </c>
      <c r="C206" s="13">
        <v>75</v>
      </c>
      <c r="D206" s="19" t="s">
        <v>3</v>
      </c>
      <c r="E206" s="62"/>
      <c r="F206" s="62"/>
      <c r="G206" s="56"/>
      <c r="H206" s="17"/>
      <c r="I206" s="17"/>
    </row>
    <row r="207" spans="1:9" x14ac:dyDescent="0.25">
      <c r="A207" s="14" t="s">
        <v>362</v>
      </c>
      <c r="B207" s="21" t="s">
        <v>363</v>
      </c>
      <c r="C207" s="13">
        <v>25</v>
      </c>
      <c r="D207" s="19" t="s">
        <v>3</v>
      </c>
      <c r="E207" s="62"/>
      <c r="F207" s="62"/>
      <c r="G207" s="56"/>
      <c r="H207" s="17"/>
      <c r="I207" s="17"/>
    </row>
    <row r="208" spans="1:9" x14ac:dyDescent="0.25">
      <c r="A208" s="14" t="s">
        <v>364</v>
      </c>
      <c r="B208" s="21" t="s">
        <v>365</v>
      </c>
      <c r="C208" s="13">
        <v>75</v>
      </c>
      <c r="D208" s="19" t="s">
        <v>3</v>
      </c>
      <c r="E208" s="62"/>
      <c r="F208" s="62"/>
      <c r="G208" s="56"/>
      <c r="H208" s="17"/>
      <c r="I208" s="17"/>
    </row>
    <row r="209" spans="1:9" x14ac:dyDescent="0.25">
      <c r="A209" s="14" t="s">
        <v>366</v>
      </c>
      <c r="B209" s="21" t="s">
        <v>367</v>
      </c>
      <c r="C209" s="13">
        <v>400</v>
      </c>
      <c r="D209" s="19" t="s">
        <v>3</v>
      </c>
      <c r="E209" s="62"/>
      <c r="F209" s="62"/>
      <c r="G209" s="56"/>
      <c r="H209" s="17"/>
      <c r="I209" s="17"/>
    </row>
    <row r="210" spans="1:9" x14ac:dyDescent="0.25">
      <c r="A210" s="14" t="s">
        <v>368</v>
      </c>
      <c r="B210" s="21" t="s">
        <v>369</v>
      </c>
      <c r="C210" s="13">
        <v>60</v>
      </c>
      <c r="D210" s="19" t="s">
        <v>3</v>
      </c>
      <c r="E210" s="62"/>
      <c r="F210" s="62"/>
      <c r="G210" s="56"/>
      <c r="H210" s="17"/>
      <c r="I210" s="17"/>
    </row>
    <row r="211" spans="1:9" x14ac:dyDescent="0.25">
      <c r="A211" s="14" t="s">
        <v>370</v>
      </c>
      <c r="B211" s="21" t="s">
        <v>371</v>
      </c>
      <c r="C211" s="13">
        <v>60</v>
      </c>
      <c r="D211" s="19" t="s">
        <v>3</v>
      </c>
      <c r="E211" s="62"/>
      <c r="F211" s="62"/>
      <c r="G211" s="56"/>
      <c r="H211" s="17"/>
      <c r="I211" s="17"/>
    </row>
    <row r="212" spans="1:9" x14ac:dyDescent="0.25">
      <c r="A212" s="14" t="s">
        <v>372</v>
      </c>
      <c r="B212" s="21" t="s">
        <v>373</v>
      </c>
      <c r="C212" s="13">
        <v>100</v>
      </c>
      <c r="D212" s="19" t="s">
        <v>3</v>
      </c>
      <c r="E212" s="62"/>
      <c r="F212" s="62"/>
      <c r="G212" s="56"/>
      <c r="H212" s="17"/>
      <c r="I212" s="17"/>
    </row>
    <row r="213" spans="1:9" x14ac:dyDescent="0.25">
      <c r="A213" s="14" t="s">
        <v>374</v>
      </c>
      <c r="B213" s="21" t="s">
        <v>375</v>
      </c>
      <c r="C213" s="13">
        <v>100</v>
      </c>
      <c r="D213" s="19" t="s">
        <v>3</v>
      </c>
      <c r="E213" s="62"/>
      <c r="F213" s="62"/>
      <c r="G213" s="56"/>
      <c r="H213" s="17"/>
      <c r="I213" s="17"/>
    </row>
    <row r="214" spans="1:9" x14ac:dyDescent="0.25">
      <c r="A214" s="14" t="s">
        <v>376</v>
      </c>
      <c r="B214" s="21" t="s">
        <v>377</v>
      </c>
      <c r="C214" s="13">
        <v>150</v>
      </c>
      <c r="D214" s="19" t="s">
        <v>3</v>
      </c>
      <c r="E214" s="62"/>
      <c r="F214" s="62"/>
      <c r="G214" s="56"/>
      <c r="H214" s="17"/>
      <c r="I214" s="17"/>
    </row>
    <row r="215" spans="1:9" x14ac:dyDescent="0.25">
      <c r="A215" s="14" t="s">
        <v>378</v>
      </c>
      <c r="B215" s="21" t="s">
        <v>379</v>
      </c>
      <c r="C215" s="13">
        <v>50</v>
      </c>
      <c r="D215" s="19" t="s">
        <v>3</v>
      </c>
      <c r="E215" s="62"/>
      <c r="F215" s="62"/>
      <c r="G215" s="56"/>
      <c r="H215" s="17"/>
      <c r="I215" s="17"/>
    </row>
    <row r="216" spans="1:9" x14ac:dyDescent="0.25">
      <c r="A216" s="14" t="s">
        <v>380</v>
      </c>
      <c r="B216" s="21" t="s">
        <v>381</v>
      </c>
      <c r="C216" s="13">
        <v>50</v>
      </c>
      <c r="D216" s="19" t="s">
        <v>3</v>
      </c>
      <c r="E216" s="62"/>
      <c r="F216" s="62"/>
      <c r="G216" s="56"/>
      <c r="H216" s="17"/>
      <c r="I216" s="17"/>
    </row>
    <row r="217" spans="1:9" x14ac:dyDescent="0.25">
      <c r="A217" s="14" t="s">
        <v>382</v>
      </c>
      <c r="B217" s="21" t="s">
        <v>383</v>
      </c>
      <c r="C217" s="13">
        <v>75</v>
      </c>
      <c r="D217" s="19" t="s">
        <v>3</v>
      </c>
      <c r="E217" s="62"/>
      <c r="F217" s="62"/>
      <c r="G217" s="56"/>
      <c r="H217" s="17"/>
      <c r="I217" s="17"/>
    </row>
    <row r="218" spans="1:9" x14ac:dyDescent="0.25">
      <c r="A218" s="14" t="s">
        <v>384</v>
      </c>
      <c r="B218" s="21" t="s">
        <v>385</v>
      </c>
      <c r="C218" s="13">
        <v>45</v>
      </c>
      <c r="D218" s="19" t="s">
        <v>3</v>
      </c>
      <c r="E218" s="62"/>
      <c r="F218" s="62"/>
      <c r="G218" s="56"/>
      <c r="H218" s="17"/>
      <c r="I218" s="17"/>
    </row>
    <row r="219" spans="1:9" x14ac:dyDescent="0.25">
      <c r="A219" s="117" t="s">
        <v>386</v>
      </c>
      <c r="B219" s="117"/>
      <c r="C219" s="117"/>
      <c r="D219" s="117"/>
      <c r="E219" s="117"/>
      <c r="F219" s="117"/>
      <c r="G219" s="117"/>
      <c r="H219" s="117"/>
      <c r="I219" s="118">
        <f>SUM(I161:I218)</f>
        <v>0</v>
      </c>
    </row>
    <row r="220" spans="1:9" x14ac:dyDescent="0.25">
      <c r="A220" s="119">
        <v>2.4</v>
      </c>
      <c r="B220" s="120" t="s">
        <v>387</v>
      </c>
      <c r="C220" s="121"/>
      <c r="D220" s="122"/>
      <c r="E220" s="122"/>
      <c r="F220" s="122"/>
      <c r="G220" s="122"/>
      <c r="H220" s="122"/>
      <c r="I220" s="123"/>
    </row>
    <row r="221" spans="1:9" x14ac:dyDescent="0.25">
      <c r="A221" s="14" t="s">
        <v>388</v>
      </c>
      <c r="B221" s="15" t="s">
        <v>389</v>
      </c>
      <c r="C221" s="13">
        <v>380</v>
      </c>
      <c r="D221" s="16" t="s">
        <v>3</v>
      </c>
      <c r="E221" s="62"/>
      <c r="F221" s="62"/>
      <c r="G221" s="56"/>
      <c r="H221" s="17"/>
      <c r="I221" s="17"/>
    </row>
    <row r="222" spans="1:9" x14ac:dyDescent="0.25">
      <c r="A222" s="14" t="s">
        <v>390</v>
      </c>
      <c r="B222" s="15" t="s">
        <v>391</v>
      </c>
      <c r="C222" s="13">
        <v>120</v>
      </c>
      <c r="D222" s="16" t="s">
        <v>3</v>
      </c>
      <c r="E222" s="62"/>
      <c r="F222" s="62"/>
      <c r="G222" s="56"/>
      <c r="H222" s="17"/>
      <c r="I222" s="17"/>
    </row>
    <row r="223" spans="1:9" x14ac:dyDescent="0.25">
      <c r="A223" s="14" t="s">
        <v>392</v>
      </c>
      <c r="B223" s="15" t="s">
        <v>393</v>
      </c>
      <c r="C223" s="13">
        <v>25</v>
      </c>
      <c r="D223" s="16" t="s">
        <v>3</v>
      </c>
      <c r="E223" s="62"/>
      <c r="F223" s="62"/>
      <c r="G223" s="56"/>
      <c r="H223" s="17"/>
      <c r="I223" s="17"/>
    </row>
    <row r="224" spans="1:9" x14ac:dyDescent="0.25">
      <c r="A224" s="14" t="s">
        <v>394</v>
      </c>
      <c r="B224" s="15" t="s">
        <v>395</v>
      </c>
      <c r="C224" s="13">
        <v>10</v>
      </c>
      <c r="D224" s="16" t="s">
        <v>3</v>
      </c>
      <c r="E224" s="62"/>
      <c r="F224" s="62"/>
      <c r="G224" s="56"/>
      <c r="H224" s="17"/>
      <c r="I224" s="17"/>
    </row>
    <row r="225" spans="1:9" x14ac:dyDescent="0.25">
      <c r="A225" s="14" t="s">
        <v>396</v>
      </c>
      <c r="B225" s="15" t="s">
        <v>397</v>
      </c>
      <c r="C225" s="13">
        <v>375</v>
      </c>
      <c r="D225" s="16" t="s">
        <v>3</v>
      </c>
      <c r="E225" s="62"/>
      <c r="F225" s="62"/>
      <c r="G225" s="56"/>
      <c r="H225" s="17"/>
      <c r="I225" s="17"/>
    </row>
    <row r="226" spans="1:9" x14ac:dyDescent="0.25">
      <c r="A226" s="14" t="s">
        <v>398</v>
      </c>
      <c r="B226" s="15" t="s">
        <v>399</v>
      </c>
      <c r="C226" s="13">
        <v>50</v>
      </c>
      <c r="D226" s="16" t="s">
        <v>3</v>
      </c>
      <c r="E226" s="62"/>
      <c r="F226" s="62"/>
      <c r="G226" s="56"/>
      <c r="H226" s="17"/>
      <c r="I226" s="17"/>
    </row>
    <row r="227" spans="1:9" x14ac:dyDescent="0.25">
      <c r="A227" s="14" t="s">
        <v>400</v>
      </c>
      <c r="B227" s="15" t="s">
        <v>401</v>
      </c>
      <c r="C227" s="13">
        <v>50</v>
      </c>
      <c r="D227" s="16" t="s">
        <v>3</v>
      </c>
      <c r="E227" s="62"/>
      <c r="F227" s="62"/>
      <c r="G227" s="56"/>
      <c r="H227" s="17"/>
      <c r="I227" s="17"/>
    </row>
    <row r="228" spans="1:9" x14ac:dyDescent="0.25">
      <c r="A228" s="14" t="s">
        <v>402</v>
      </c>
      <c r="B228" s="15" t="s">
        <v>403</v>
      </c>
      <c r="C228" s="13">
        <v>50</v>
      </c>
      <c r="D228" s="16" t="s">
        <v>3</v>
      </c>
      <c r="E228" s="62"/>
      <c r="F228" s="62"/>
      <c r="G228" s="56"/>
      <c r="H228" s="17"/>
      <c r="I228" s="17"/>
    </row>
    <row r="229" spans="1:9" x14ac:dyDescent="0.25">
      <c r="A229" s="14" t="s">
        <v>404</v>
      </c>
      <c r="B229" s="15" t="s">
        <v>405</v>
      </c>
      <c r="C229" s="13">
        <v>70</v>
      </c>
      <c r="D229" s="16" t="s">
        <v>3</v>
      </c>
      <c r="E229" s="62"/>
      <c r="F229" s="62"/>
      <c r="G229" s="56"/>
      <c r="H229" s="17"/>
      <c r="I229" s="17"/>
    </row>
    <row r="230" spans="1:9" x14ac:dyDescent="0.25">
      <c r="A230" s="14" t="s">
        <v>406</v>
      </c>
      <c r="B230" s="15" t="s">
        <v>407</v>
      </c>
      <c r="C230" s="13">
        <v>250</v>
      </c>
      <c r="D230" s="16" t="s">
        <v>3</v>
      </c>
      <c r="E230" s="62"/>
      <c r="F230" s="62"/>
      <c r="G230" s="56"/>
      <c r="H230" s="17"/>
      <c r="I230" s="17"/>
    </row>
    <row r="231" spans="1:9" x14ac:dyDescent="0.25">
      <c r="A231" s="14" t="s">
        <v>408</v>
      </c>
      <c r="B231" s="15" t="s">
        <v>409</v>
      </c>
      <c r="C231" s="13">
        <v>10</v>
      </c>
      <c r="D231" s="16" t="s">
        <v>3</v>
      </c>
      <c r="E231" s="62"/>
      <c r="F231" s="62"/>
      <c r="G231" s="56"/>
      <c r="H231" s="17"/>
      <c r="I231" s="17"/>
    </row>
    <row r="232" spans="1:9" x14ac:dyDescent="0.25">
      <c r="A232" s="117" t="s">
        <v>410</v>
      </c>
      <c r="B232" s="117"/>
      <c r="C232" s="117"/>
      <c r="D232" s="117"/>
      <c r="E232" s="117"/>
      <c r="F232" s="117"/>
      <c r="G232" s="117"/>
      <c r="H232" s="117"/>
      <c r="I232" s="118">
        <f>SUM(I221:I231)</f>
        <v>0</v>
      </c>
    </row>
    <row r="233" spans="1:9" x14ac:dyDescent="0.25">
      <c r="A233" s="119">
        <v>2.5</v>
      </c>
      <c r="B233" s="120" t="s">
        <v>411</v>
      </c>
      <c r="C233" s="121"/>
      <c r="D233" s="122"/>
      <c r="E233" s="122"/>
      <c r="F233" s="122"/>
      <c r="G233" s="122"/>
      <c r="H233" s="122"/>
      <c r="I233" s="123"/>
    </row>
    <row r="234" spans="1:9" x14ac:dyDescent="0.25">
      <c r="A234" s="14" t="s">
        <v>412</v>
      </c>
      <c r="B234" s="15" t="s">
        <v>140</v>
      </c>
      <c r="C234" s="22">
        <v>50</v>
      </c>
      <c r="D234" s="16" t="s">
        <v>3</v>
      </c>
      <c r="E234" s="62"/>
      <c r="F234" s="62"/>
      <c r="G234" s="56"/>
      <c r="H234" s="19"/>
      <c r="I234" s="23"/>
    </row>
    <row r="235" spans="1:9" x14ac:dyDescent="0.25">
      <c r="A235" s="14" t="s">
        <v>413</v>
      </c>
      <c r="B235" s="15" t="s">
        <v>142</v>
      </c>
      <c r="C235" s="22">
        <v>50</v>
      </c>
      <c r="D235" s="16" t="s">
        <v>3</v>
      </c>
      <c r="E235" s="62"/>
      <c r="F235" s="62"/>
      <c r="G235" s="56"/>
      <c r="H235" s="19"/>
      <c r="I235" s="23"/>
    </row>
    <row r="236" spans="1:9" x14ac:dyDescent="0.25">
      <c r="A236" s="14" t="s">
        <v>414</v>
      </c>
      <c r="B236" s="15" t="s">
        <v>144</v>
      </c>
      <c r="C236" s="22">
        <v>25</v>
      </c>
      <c r="D236" s="16" t="s">
        <v>3</v>
      </c>
      <c r="E236" s="62"/>
      <c r="F236" s="62"/>
      <c r="G236" s="56"/>
      <c r="H236" s="19"/>
      <c r="I236" s="23"/>
    </row>
    <row r="237" spans="1:9" x14ac:dyDescent="0.25">
      <c r="A237" s="14" t="s">
        <v>415</v>
      </c>
      <c r="B237" s="15" t="s">
        <v>146</v>
      </c>
      <c r="C237" s="22">
        <v>200</v>
      </c>
      <c r="D237" s="16" t="s">
        <v>3</v>
      </c>
      <c r="E237" s="62"/>
      <c r="F237" s="62"/>
      <c r="G237" s="56"/>
      <c r="H237" s="19"/>
      <c r="I237" s="23"/>
    </row>
    <row r="238" spans="1:9" x14ac:dyDescent="0.25">
      <c r="A238" s="14" t="s">
        <v>416</v>
      </c>
      <c r="B238" s="15" t="s">
        <v>148</v>
      </c>
      <c r="C238" s="22">
        <v>10</v>
      </c>
      <c r="D238" s="16" t="s">
        <v>3</v>
      </c>
      <c r="E238" s="62"/>
      <c r="F238" s="62"/>
      <c r="G238" s="56"/>
      <c r="H238" s="19"/>
      <c r="I238" s="23"/>
    </row>
    <row r="239" spans="1:9" x14ac:dyDescent="0.25">
      <c r="A239" s="14" t="s">
        <v>417</v>
      </c>
      <c r="B239" s="15" t="s">
        <v>150</v>
      </c>
      <c r="C239" s="22">
        <v>25</v>
      </c>
      <c r="D239" s="16" t="s">
        <v>3</v>
      </c>
      <c r="E239" s="62"/>
      <c r="F239" s="62"/>
      <c r="G239" s="56"/>
      <c r="H239" s="19"/>
      <c r="I239" s="23"/>
    </row>
    <row r="240" spans="1:9" x14ac:dyDescent="0.25">
      <c r="A240" s="14" t="s">
        <v>418</v>
      </c>
      <c r="B240" s="15" t="s">
        <v>152</v>
      </c>
      <c r="C240" s="22">
        <v>50</v>
      </c>
      <c r="D240" s="16" t="s">
        <v>3</v>
      </c>
      <c r="E240" s="62"/>
      <c r="F240" s="62"/>
      <c r="G240" s="56"/>
      <c r="H240" s="19"/>
      <c r="I240" s="23"/>
    </row>
    <row r="241" spans="1:9" x14ac:dyDescent="0.25">
      <c r="A241" s="14" t="s">
        <v>419</v>
      </c>
      <c r="B241" s="15" t="s">
        <v>154</v>
      </c>
      <c r="C241" s="22">
        <v>30</v>
      </c>
      <c r="D241" s="16" t="s">
        <v>3</v>
      </c>
      <c r="E241" s="62"/>
      <c r="F241" s="62"/>
      <c r="G241" s="56"/>
      <c r="H241" s="19"/>
      <c r="I241" s="23"/>
    </row>
    <row r="242" spans="1:9" x14ac:dyDescent="0.25">
      <c r="A242" s="14" t="s">
        <v>420</v>
      </c>
      <c r="B242" s="15" t="s">
        <v>156</v>
      </c>
      <c r="C242" s="22">
        <v>10</v>
      </c>
      <c r="D242" s="16" t="s">
        <v>3</v>
      </c>
      <c r="E242" s="62"/>
      <c r="F242" s="62"/>
      <c r="G242" s="56"/>
      <c r="H242" s="19"/>
      <c r="I242" s="23"/>
    </row>
    <row r="243" spans="1:9" x14ac:dyDescent="0.25">
      <c r="A243" s="14" t="s">
        <v>421</v>
      </c>
      <c r="B243" s="15" t="s">
        <v>158</v>
      </c>
      <c r="C243" s="22">
        <v>30</v>
      </c>
      <c r="D243" s="16" t="s">
        <v>3</v>
      </c>
      <c r="E243" s="62"/>
      <c r="F243" s="62"/>
      <c r="G243" s="56"/>
      <c r="H243" s="19"/>
      <c r="I243" s="23"/>
    </row>
    <row r="244" spans="1:9" x14ac:dyDescent="0.25">
      <c r="A244" s="14" t="s">
        <v>422</v>
      </c>
      <c r="B244" s="15" t="s">
        <v>160</v>
      </c>
      <c r="C244" s="22">
        <v>50</v>
      </c>
      <c r="D244" s="16" t="s">
        <v>3</v>
      </c>
      <c r="E244" s="62"/>
      <c r="F244" s="62"/>
      <c r="G244" s="56"/>
      <c r="H244" s="19"/>
      <c r="I244" s="23"/>
    </row>
    <row r="245" spans="1:9" x14ac:dyDescent="0.25">
      <c r="A245" s="14" t="s">
        <v>423</v>
      </c>
      <c r="B245" s="15" t="s">
        <v>162</v>
      </c>
      <c r="C245" s="22">
        <v>10</v>
      </c>
      <c r="D245" s="16" t="s">
        <v>3</v>
      </c>
      <c r="E245" s="62"/>
      <c r="F245" s="62"/>
      <c r="G245" s="56"/>
      <c r="H245" s="19"/>
      <c r="I245" s="23"/>
    </row>
    <row r="246" spans="1:9" x14ac:dyDescent="0.25">
      <c r="A246" s="14" t="s">
        <v>424</v>
      </c>
      <c r="B246" s="15" t="s">
        <v>164</v>
      </c>
      <c r="C246" s="22">
        <v>10</v>
      </c>
      <c r="D246" s="16" t="s">
        <v>3</v>
      </c>
      <c r="E246" s="62"/>
      <c r="F246" s="62"/>
      <c r="G246" s="56"/>
      <c r="H246" s="19"/>
      <c r="I246" s="23"/>
    </row>
    <row r="247" spans="1:9" x14ac:dyDescent="0.25">
      <c r="A247" s="14" t="s">
        <v>425</v>
      </c>
      <c r="B247" s="15" t="s">
        <v>426</v>
      </c>
      <c r="C247" s="22">
        <v>20</v>
      </c>
      <c r="D247" s="16" t="s">
        <v>3</v>
      </c>
      <c r="E247" s="62"/>
      <c r="F247" s="62"/>
      <c r="G247" s="56"/>
      <c r="H247" s="19"/>
      <c r="I247" s="23"/>
    </row>
    <row r="248" spans="1:9" x14ac:dyDescent="0.25">
      <c r="A248" s="14" t="s">
        <v>427</v>
      </c>
      <c r="B248" s="15" t="s">
        <v>168</v>
      </c>
      <c r="C248" s="22">
        <v>70</v>
      </c>
      <c r="D248" s="16" t="s">
        <v>3</v>
      </c>
      <c r="E248" s="62"/>
      <c r="F248" s="62"/>
      <c r="G248" s="56"/>
      <c r="H248" s="19"/>
      <c r="I248" s="23"/>
    </row>
    <row r="249" spans="1:9" x14ac:dyDescent="0.25">
      <c r="A249" s="14" t="s">
        <v>428</v>
      </c>
      <c r="B249" s="15" t="s">
        <v>170</v>
      </c>
      <c r="C249" s="22">
        <v>20</v>
      </c>
      <c r="D249" s="16" t="s">
        <v>3</v>
      </c>
      <c r="E249" s="62"/>
      <c r="F249" s="62"/>
      <c r="G249" s="56"/>
      <c r="H249" s="19"/>
      <c r="I249" s="23"/>
    </row>
    <row r="250" spans="1:9" x14ac:dyDescent="0.25">
      <c r="A250" s="14" t="s">
        <v>429</v>
      </c>
      <c r="B250" s="15" t="s">
        <v>172</v>
      </c>
      <c r="C250" s="22">
        <v>20</v>
      </c>
      <c r="D250" s="16" t="s">
        <v>3</v>
      </c>
      <c r="E250" s="62"/>
      <c r="F250" s="62"/>
      <c r="G250" s="56"/>
      <c r="H250" s="19"/>
      <c r="I250" s="23"/>
    </row>
    <row r="251" spans="1:9" x14ac:dyDescent="0.25">
      <c r="A251" s="14" t="s">
        <v>430</v>
      </c>
      <c r="B251" s="15" t="s">
        <v>174</v>
      </c>
      <c r="C251" s="22">
        <v>60</v>
      </c>
      <c r="D251" s="16" t="s">
        <v>3</v>
      </c>
      <c r="E251" s="62"/>
      <c r="F251" s="62"/>
      <c r="G251" s="56"/>
      <c r="H251" s="19"/>
      <c r="I251" s="23"/>
    </row>
    <row r="252" spans="1:9" x14ac:dyDescent="0.25">
      <c r="A252" s="14" t="s">
        <v>431</v>
      </c>
      <c r="B252" s="15" t="s">
        <v>176</v>
      </c>
      <c r="C252" s="22">
        <v>4</v>
      </c>
      <c r="D252" s="16" t="s">
        <v>3</v>
      </c>
      <c r="E252" s="62"/>
      <c r="F252" s="62"/>
      <c r="G252" s="56"/>
      <c r="H252" s="19"/>
      <c r="I252" s="23"/>
    </row>
    <row r="253" spans="1:9" x14ac:dyDescent="0.25">
      <c r="A253" s="14" t="s">
        <v>432</v>
      </c>
      <c r="B253" s="15" t="s">
        <v>433</v>
      </c>
      <c r="C253" s="22">
        <v>10</v>
      </c>
      <c r="D253" s="16" t="s">
        <v>3</v>
      </c>
      <c r="E253" s="62"/>
      <c r="F253" s="62"/>
      <c r="G253" s="56"/>
      <c r="H253" s="19"/>
      <c r="I253" s="23"/>
    </row>
    <row r="254" spans="1:9" x14ac:dyDescent="0.25">
      <c r="A254" s="14" t="s">
        <v>434</v>
      </c>
      <c r="B254" s="15" t="s">
        <v>435</v>
      </c>
      <c r="C254" s="22">
        <v>4000</v>
      </c>
      <c r="D254" s="16" t="s">
        <v>3</v>
      </c>
      <c r="E254" s="62"/>
      <c r="F254" s="62"/>
      <c r="G254" s="56"/>
      <c r="H254" s="19"/>
      <c r="I254" s="23"/>
    </row>
    <row r="255" spans="1:9" x14ac:dyDescent="0.25">
      <c r="A255" s="14" t="s">
        <v>436</v>
      </c>
      <c r="B255" s="15" t="s">
        <v>437</v>
      </c>
      <c r="C255" s="22">
        <v>2000</v>
      </c>
      <c r="D255" s="16" t="s">
        <v>3</v>
      </c>
      <c r="E255" s="62"/>
      <c r="F255" s="62"/>
      <c r="G255" s="56"/>
      <c r="H255" s="19"/>
      <c r="I255" s="23"/>
    </row>
    <row r="256" spans="1:9" x14ac:dyDescent="0.25">
      <c r="A256" s="14" t="s">
        <v>438</v>
      </c>
      <c r="B256" s="15" t="s">
        <v>439</v>
      </c>
      <c r="C256" s="22">
        <v>50</v>
      </c>
      <c r="D256" s="16" t="s">
        <v>3</v>
      </c>
      <c r="E256" s="62"/>
      <c r="F256" s="62"/>
      <c r="G256" s="56"/>
      <c r="H256" s="19"/>
      <c r="I256" s="23"/>
    </row>
    <row r="257" spans="1:9" x14ac:dyDescent="0.25">
      <c r="A257" s="14" t="s">
        <v>440</v>
      </c>
      <c r="B257" s="15" t="s">
        <v>441</v>
      </c>
      <c r="C257" s="22">
        <v>60</v>
      </c>
      <c r="D257" s="16" t="s">
        <v>3</v>
      </c>
      <c r="E257" s="62"/>
      <c r="F257" s="62"/>
      <c r="G257" s="56"/>
      <c r="H257" s="19"/>
      <c r="I257" s="23"/>
    </row>
    <row r="258" spans="1:9" x14ac:dyDescent="0.25">
      <c r="A258" s="14" t="s">
        <v>442</v>
      </c>
      <c r="B258" s="15" t="s">
        <v>443</v>
      </c>
      <c r="C258" s="22">
        <v>20</v>
      </c>
      <c r="D258" s="16" t="s">
        <v>3</v>
      </c>
      <c r="E258" s="62"/>
      <c r="F258" s="62"/>
      <c r="G258" s="56"/>
      <c r="H258" s="19"/>
      <c r="I258" s="23"/>
    </row>
    <row r="259" spans="1:9" x14ac:dyDescent="0.25">
      <c r="A259" s="14" t="s">
        <v>444</v>
      </c>
      <c r="B259" s="15" t="s">
        <v>445</v>
      </c>
      <c r="C259" s="22">
        <v>20</v>
      </c>
      <c r="D259" s="16" t="s">
        <v>3</v>
      </c>
      <c r="E259" s="62"/>
      <c r="F259" s="62"/>
      <c r="G259" s="56"/>
      <c r="H259" s="19"/>
      <c r="I259" s="23"/>
    </row>
    <row r="260" spans="1:9" x14ac:dyDescent="0.25">
      <c r="A260" s="14" t="s">
        <v>446</v>
      </c>
      <c r="B260" s="15" t="s">
        <v>193</v>
      </c>
      <c r="C260" s="22">
        <v>30</v>
      </c>
      <c r="D260" s="16" t="s">
        <v>3</v>
      </c>
      <c r="E260" s="62"/>
      <c r="F260" s="62"/>
      <c r="G260" s="56"/>
      <c r="H260" s="19"/>
      <c r="I260" s="23"/>
    </row>
    <row r="261" spans="1:9" x14ac:dyDescent="0.25">
      <c r="A261" s="14" t="s">
        <v>447</v>
      </c>
      <c r="B261" s="15" t="s">
        <v>195</v>
      </c>
      <c r="C261" s="22">
        <v>50</v>
      </c>
      <c r="D261" s="16" t="s">
        <v>3</v>
      </c>
      <c r="E261" s="62"/>
      <c r="F261" s="62"/>
      <c r="G261" s="56"/>
      <c r="H261" s="19"/>
      <c r="I261" s="23"/>
    </row>
    <row r="262" spans="1:9" x14ac:dyDescent="0.25">
      <c r="A262" s="14" t="s">
        <v>448</v>
      </c>
      <c r="B262" s="15" t="s">
        <v>197</v>
      </c>
      <c r="C262" s="22">
        <v>60</v>
      </c>
      <c r="D262" s="16" t="s">
        <v>3</v>
      </c>
      <c r="E262" s="62"/>
      <c r="F262" s="62"/>
      <c r="G262" s="56"/>
      <c r="H262" s="19"/>
      <c r="I262" s="23"/>
    </row>
    <row r="263" spans="1:9" x14ac:dyDescent="0.25">
      <c r="A263" s="14" t="s">
        <v>449</v>
      </c>
      <c r="B263" s="15" t="s">
        <v>199</v>
      </c>
      <c r="C263" s="22">
        <v>30</v>
      </c>
      <c r="D263" s="16" t="s">
        <v>3</v>
      </c>
      <c r="E263" s="62"/>
      <c r="F263" s="62"/>
      <c r="G263" s="56"/>
      <c r="H263" s="19"/>
      <c r="I263" s="23"/>
    </row>
    <row r="264" spans="1:9" x14ac:dyDescent="0.25">
      <c r="A264" s="14" t="s">
        <v>450</v>
      </c>
      <c r="B264" s="15" t="s">
        <v>451</v>
      </c>
      <c r="C264" s="22">
        <v>30</v>
      </c>
      <c r="D264" s="16" t="s">
        <v>3</v>
      </c>
      <c r="E264" s="62"/>
      <c r="F264" s="62"/>
      <c r="G264" s="56"/>
      <c r="H264" s="19"/>
      <c r="I264" s="23"/>
    </row>
    <row r="265" spans="1:9" x14ac:dyDescent="0.25">
      <c r="A265" s="14" t="s">
        <v>452</v>
      </c>
      <c r="B265" s="15" t="s">
        <v>453</v>
      </c>
      <c r="C265" s="22">
        <v>3000</v>
      </c>
      <c r="D265" s="16" t="s">
        <v>3</v>
      </c>
      <c r="E265" s="62"/>
      <c r="F265" s="62"/>
      <c r="G265" s="56"/>
      <c r="H265" s="19"/>
      <c r="I265" s="23"/>
    </row>
    <row r="266" spans="1:9" x14ac:dyDescent="0.25">
      <c r="A266" s="14" t="s">
        <v>454</v>
      </c>
      <c r="B266" s="15" t="s">
        <v>205</v>
      </c>
      <c r="C266" s="22">
        <v>3500</v>
      </c>
      <c r="D266" s="16" t="s">
        <v>3</v>
      </c>
      <c r="E266" s="62"/>
      <c r="F266" s="62"/>
      <c r="G266" s="56"/>
      <c r="H266" s="19"/>
      <c r="I266" s="23"/>
    </row>
    <row r="267" spans="1:9" x14ac:dyDescent="0.25">
      <c r="A267" s="14" t="s">
        <v>455</v>
      </c>
      <c r="B267" s="15" t="s">
        <v>207</v>
      </c>
      <c r="C267" s="22">
        <v>375</v>
      </c>
      <c r="D267" s="16" t="s">
        <v>3</v>
      </c>
      <c r="E267" s="62"/>
      <c r="F267" s="62"/>
      <c r="G267" s="56"/>
      <c r="H267" s="19"/>
      <c r="I267" s="23"/>
    </row>
    <row r="268" spans="1:9" x14ac:dyDescent="0.25">
      <c r="A268" s="14" t="s">
        <v>456</v>
      </c>
      <c r="B268" s="15" t="s">
        <v>219</v>
      </c>
      <c r="C268" s="22">
        <v>500</v>
      </c>
      <c r="D268" s="16" t="s">
        <v>3</v>
      </c>
      <c r="E268" s="62"/>
      <c r="F268" s="62"/>
      <c r="G268" s="56"/>
      <c r="H268" s="19"/>
      <c r="I268" s="23"/>
    </row>
    <row r="269" spans="1:9" x14ac:dyDescent="0.25">
      <c r="A269" s="14" t="s">
        <v>457</v>
      </c>
      <c r="B269" s="15" t="s">
        <v>458</v>
      </c>
      <c r="C269" s="22">
        <v>250</v>
      </c>
      <c r="D269" s="16" t="s">
        <v>3</v>
      </c>
      <c r="E269" s="62"/>
      <c r="F269" s="62"/>
      <c r="G269" s="56"/>
      <c r="H269" s="19"/>
      <c r="I269" s="23"/>
    </row>
    <row r="270" spans="1:9" x14ac:dyDescent="0.25">
      <c r="A270" s="14" t="s">
        <v>459</v>
      </c>
      <c r="B270" s="15" t="s">
        <v>460</v>
      </c>
      <c r="C270" s="22">
        <v>500</v>
      </c>
      <c r="D270" s="16" t="s">
        <v>3</v>
      </c>
      <c r="E270" s="62"/>
      <c r="F270" s="62"/>
      <c r="G270" s="56"/>
      <c r="H270" s="19"/>
      <c r="I270" s="23"/>
    </row>
    <row r="271" spans="1:9" x14ac:dyDescent="0.25">
      <c r="A271" s="14" t="s">
        <v>461</v>
      </c>
      <c r="B271" s="15" t="s">
        <v>225</v>
      </c>
      <c r="C271" s="22">
        <v>100</v>
      </c>
      <c r="D271" s="16" t="s">
        <v>3</v>
      </c>
      <c r="E271" s="62"/>
      <c r="F271" s="62"/>
      <c r="G271" s="56"/>
      <c r="H271" s="19"/>
      <c r="I271" s="23"/>
    </row>
    <row r="272" spans="1:9" x14ac:dyDescent="0.25">
      <c r="A272" s="14" t="s">
        <v>462</v>
      </c>
      <c r="B272" s="15" t="s">
        <v>463</v>
      </c>
      <c r="C272" s="22">
        <v>80</v>
      </c>
      <c r="D272" s="16" t="s">
        <v>3</v>
      </c>
      <c r="E272" s="62"/>
      <c r="F272" s="62"/>
      <c r="G272" s="56"/>
      <c r="H272" s="19"/>
      <c r="I272" s="23"/>
    </row>
    <row r="273" spans="1:9" x14ac:dyDescent="0.25">
      <c r="A273" s="14" t="s">
        <v>464</v>
      </c>
      <c r="B273" s="15" t="s">
        <v>229</v>
      </c>
      <c r="C273" s="22">
        <v>15</v>
      </c>
      <c r="D273" s="16" t="s">
        <v>3</v>
      </c>
      <c r="E273" s="62"/>
      <c r="F273" s="62"/>
      <c r="G273" s="56"/>
      <c r="H273" s="19"/>
      <c r="I273" s="23"/>
    </row>
    <row r="274" spans="1:9" x14ac:dyDescent="0.25">
      <c r="A274" s="14" t="s">
        <v>465</v>
      </c>
      <c r="B274" s="15" t="s">
        <v>231</v>
      </c>
      <c r="C274" s="22">
        <v>4</v>
      </c>
      <c r="D274" s="16" t="s">
        <v>3</v>
      </c>
      <c r="E274" s="62"/>
      <c r="F274" s="62"/>
      <c r="G274" s="56"/>
      <c r="H274" s="19"/>
      <c r="I274" s="23"/>
    </row>
    <row r="275" spans="1:9" x14ac:dyDescent="0.25">
      <c r="A275" s="14" t="s">
        <v>466</v>
      </c>
      <c r="B275" s="15" t="s">
        <v>233</v>
      </c>
      <c r="C275" s="22">
        <v>20</v>
      </c>
      <c r="D275" s="16" t="s">
        <v>3</v>
      </c>
      <c r="E275" s="62"/>
      <c r="F275" s="62"/>
      <c r="G275" s="56"/>
      <c r="H275" s="19"/>
      <c r="I275" s="23"/>
    </row>
    <row r="276" spans="1:9" x14ac:dyDescent="0.25">
      <c r="A276" s="14" t="s">
        <v>467</v>
      </c>
      <c r="B276" s="15" t="s">
        <v>235</v>
      </c>
      <c r="C276" s="22">
        <v>5</v>
      </c>
      <c r="D276" s="16" t="s">
        <v>3</v>
      </c>
      <c r="E276" s="62"/>
      <c r="F276" s="62"/>
      <c r="G276" s="56"/>
      <c r="H276" s="19"/>
      <c r="I276" s="23"/>
    </row>
    <row r="277" spans="1:9" x14ac:dyDescent="0.25">
      <c r="A277" s="14" t="s">
        <v>468</v>
      </c>
      <c r="B277" s="15" t="s">
        <v>237</v>
      </c>
      <c r="C277" s="22">
        <v>20</v>
      </c>
      <c r="D277" s="16" t="s">
        <v>3</v>
      </c>
      <c r="E277" s="62"/>
      <c r="F277" s="62"/>
      <c r="G277" s="56"/>
      <c r="H277" s="19"/>
      <c r="I277" s="23"/>
    </row>
    <row r="278" spans="1:9" x14ac:dyDescent="0.25">
      <c r="A278" s="14" t="s">
        <v>469</v>
      </c>
      <c r="B278" s="15" t="s">
        <v>239</v>
      </c>
      <c r="C278" s="22">
        <v>5</v>
      </c>
      <c r="D278" s="16" t="s">
        <v>3</v>
      </c>
      <c r="E278" s="62"/>
      <c r="F278" s="62"/>
      <c r="G278" s="56"/>
      <c r="H278" s="19"/>
      <c r="I278" s="23"/>
    </row>
    <row r="279" spans="1:9" x14ac:dyDescent="0.25">
      <c r="A279" s="14" t="s">
        <v>470</v>
      </c>
      <c r="B279" s="15" t="s">
        <v>241</v>
      </c>
      <c r="C279" s="22">
        <v>1</v>
      </c>
      <c r="D279" s="16" t="s">
        <v>3</v>
      </c>
      <c r="E279" s="62"/>
      <c r="F279" s="62"/>
      <c r="G279" s="56"/>
      <c r="H279" s="19"/>
      <c r="I279" s="23"/>
    </row>
    <row r="280" spans="1:9" x14ac:dyDescent="0.25">
      <c r="A280" s="14" t="s">
        <v>471</v>
      </c>
      <c r="B280" s="15" t="s">
        <v>243</v>
      </c>
      <c r="C280" s="22">
        <v>2</v>
      </c>
      <c r="D280" s="16" t="s">
        <v>3</v>
      </c>
      <c r="E280" s="62"/>
      <c r="F280" s="62"/>
      <c r="G280" s="56"/>
      <c r="H280" s="19"/>
      <c r="I280" s="23"/>
    </row>
    <row r="281" spans="1:9" x14ac:dyDescent="0.25">
      <c r="A281" s="14" t="s">
        <v>472</v>
      </c>
      <c r="B281" s="15" t="s">
        <v>247</v>
      </c>
      <c r="C281" s="22">
        <v>15</v>
      </c>
      <c r="D281" s="16" t="s">
        <v>3</v>
      </c>
      <c r="E281" s="62"/>
      <c r="F281" s="62"/>
      <c r="G281" s="56"/>
      <c r="H281" s="19"/>
      <c r="I281" s="23"/>
    </row>
    <row r="282" spans="1:9" x14ac:dyDescent="0.25">
      <c r="A282" s="14" t="s">
        <v>473</v>
      </c>
      <c r="B282" s="15" t="s">
        <v>249</v>
      </c>
      <c r="C282" s="22">
        <v>10</v>
      </c>
      <c r="D282" s="16" t="s">
        <v>3</v>
      </c>
      <c r="E282" s="62"/>
      <c r="F282" s="62"/>
      <c r="G282" s="56"/>
      <c r="H282" s="19"/>
      <c r="I282" s="23"/>
    </row>
    <row r="283" spans="1:9" x14ac:dyDescent="0.25">
      <c r="A283" s="14" t="s">
        <v>474</v>
      </c>
      <c r="B283" s="15" t="s">
        <v>251</v>
      </c>
      <c r="C283" s="22">
        <v>20</v>
      </c>
      <c r="D283" s="16" t="s">
        <v>3</v>
      </c>
      <c r="E283" s="62"/>
      <c r="F283" s="62"/>
      <c r="G283" s="56"/>
      <c r="H283" s="19"/>
      <c r="I283" s="23"/>
    </row>
    <row r="284" spans="1:9" x14ac:dyDescent="0.25">
      <c r="A284" s="14" t="s">
        <v>475</v>
      </c>
      <c r="B284" s="15" t="s">
        <v>253</v>
      </c>
      <c r="C284" s="22">
        <v>10</v>
      </c>
      <c r="D284" s="16" t="s">
        <v>3</v>
      </c>
      <c r="E284" s="62"/>
      <c r="F284" s="62"/>
      <c r="G284" s="56"/>
      <c r="H284" s="19"/>
      <c r="I284" s="23"/>
    </row>
    <row r="285" spans="1:9" x14ac:dyDescent="0.25">
      <c r="A285" s="117" t="s">
        <v>476</v>
      </c>
      <c r="B285" s="117"/>
      <c r="C285" s="117"/>
      <c r="D285" s="117"/>
      <c r="E285" s="117"/>
      <c r="F285" s="117"/>
      <c r="G285" s="117"/>
      <c r="H285" s="117"/>
      <c r="I285" s="118">
        <f>SUM(I234:I284)</f>
        <v>0</v>
      </c>
    </row>
    <row r="286" spans="1:9" x14ac:dyDescent="0.25">
      <c r="A286" s="124" t="s">
        <v>477</v>
      </c>
      <c r="B286" s="124"/>
      <c r="C286" s="124"/>
      <c r="D286" s="124"/>
      <c r="E286" s="124"/>
      <c r="F286" s="124"/>
      <c r="G286" s="124"/>
      <c r="H286" s="124"/>
      <c r="I286" s="125">
        <f>I138+I159+I219+I232+I285</f>
        <v>0</v>
      </c>
    </row>
    <row r="287" spans="1:9" ht="15.75" x14ac:dyDescent="0.25">
      <c r="A287" s="126">
        <v>3</v>
      </c>
      <c r="B287" s="127" t="s">
        <v>478</v>
      </c>
      <c r="C287" s="127"/>
      <c r="D287" s="127"/>
      <c r="E287" s="127"/>
      <c r="F287" s="127"/>
      <c r="G287" s="127"/>
      <c r="H287" s="127"/>
      <c r="I287" s="128"/>
    </row>
    <row r="288" spans="1:9" x14ac:dyDescent="0.25">
      <c r="A288" s="16" t="s">
        <v>479</v>
      </c>
      <c r="B288" s="24" t="s">
        <v>480</v>
      </c>
      <c r="C288" s="25">
        <v>5</v>
      </c>
      <c r="D288" s="16" t="s">
        <v>3</v>
      </c>
      <c r="E288" s="69" t="s">
        <v>481</v>
      </c>
      <c r="F288" s="69"/>
      <c r="G288" s="70"/>
      <c r="H288" s="26"/>
      <c r="I288" s="26"/>
    </row>
    <row r="289" spans="1:9" x14ac:dyDescent="0.25">
      <c r="A289" s="16" t="s">
        <v>482</v>
      </c>
      <c r="B289" s="15" t="s">
        <v>483</v>
      </c>
      <c r="C289" s="13">
        <v>2</v>
      </c>
      <c r="D289" s="16" t="s">
        <v>3</v>
      </c>
      <c r="E289" s="69" t="s">
        <v>481</v>
      </c>
      <c r="F289" s="69"/>
      <c r="G289" s="70"/>
      <c r="H289" s="27"/>
      <c r="I289" s="27"/>
    </row>
    <row r="290" spans="1:9" x14ac:dyDescent="0.25">
      <c r="A290" s="16" t="s">
        <v>484</v>
      </c>
      <c r="B290" s="15" t="s">
        <v>485</v>
      </c>
      <c r="C290" s="13">
        <v>1</v>
      </c>
      <c r="D290" s="16" t="s">
        <v>11</v>
      </c>
      <c r="E290" s="69" t="s">
        <v>481</v>
      </c>
      <c r="F290" s="69"/>
      <c r="G290" s="70"/>
      <c r="H290" s="27"/>
      <c r="I290" s="27"/>
    </row>
    <row r="291" spans="1:9" x14ac:dyDescent="0.25">
      <c r="A291" s="16" t="s">
        <v>486</v>
      </c>
      <c r="B291" s="15" t="s">
        <v>487</v>
      </c>
      <c r="C291" s="13">
        <v>1</v>
      </c>
      <c r="D291" s="16" t="s">
        <v>3</v>
      </c>
      <c r="E291" s="71" t="s">
        <v>488</v>
      </c>
      <c r="F291" s="71"/>
      <c r="G291" s="64"/>
      <c r="H291" s="27"/>
      <c r="I291" s="27"/>
    </row>
    <row r="292" spans="1:9" x14ac:dyDescent="0.25">
      <c r="A292" s="28" t="s">
        <v>489</v>
      </c>
      <c r="B292" s="29" t="s">
        <v>490</v>
      </c>
      <c r="C292" s="30">
        <v>1</v>
      </c>
      <c r="D292" s="28" t="s">
        <v>11</v>
      </c>
      <c r="E292" s="69" t="s">
        <v>491</v>
      </c>
      <c r="F292" s="69"/>
      <c r="G292" s="70"/>
      <c r="H292" s="27"/>
      <c r="I292" s="27"/>
    </row>
    <row r="293" spans="1:9" x14ac:dyDescent="0.25">
      <c r="A293" s="124" t="s">
        <v>492</v>
      </c>
      <c r="B293" s="124"/>
      <c r="C293" s="124"/>
      <c r="D293" s="124"/>
      <c r="E293" s="124"/>
      <c r="F293" s="124"/>
      <c r="G293" s="124"/>
      <c r="H293" s="124"/>
      <c r="I293" s="118">
        <f>SUM(I288:I292)</f>
        <v>0</v>
      </c>
    </row>
    <row r="294" spans="1:9" ht="18" x14ac:dyDescent="0.25">
      <c r="A294" s="135" t="s">
        <v>493</v>
      </c>
      <c r="B294" s="135"/>
      <c r="C294" s="135"/>
      <c r="D294" s="135"/>
      <c r="E294" s="135"/>
      <c r="F294" s="135"/>
      <c r="G294" s="135"/>
      <c r="H294" s="135"/>
      <c r="I294" s="136">
        <f>I293+I286+I78</f>
        <v>0</v>
      </c>
    </row>
    <row r="295" spans="1:9" ht="15.75" x14ac:dyDescent="0.25">
      <c r="A295" s="126">
        <v>4</v>
      </c>
      <c r="B295" s="127" t="s">
        <v>494</v>
      </c>
      <c r="C295" s="127"/>
      <c r="D295" s="127"/>
      <c r="E295" s="127"/>
      <c r="F295" s="127"/>
      <c r="G295" s="127"/>
      <c r="H295" s="127"/>
      <c r="I295" s="128"/>
    </row>
    <row r="296" spans="1:9" x14ac:dyDescent="0.25">
      <c r="A296" s="129">
        <v>4.0999999999999996</v>
      </c>
      <c r="B296" s="130" t="s">
        <v>495</v>
      </c>
      <c r="C296" s="131"/>
      <c r="D296" s="132"/>
      <c r="E296" s="133"/>
      <c r="F296" s="133"/>
      <c r="G296" s="133"/>
      <c r="H296" s="133"/>
      <c r="I296" s="134"/>
    </row>
    <row r="297" spans="1:9" x14ac:dyDescent="0.25">
      <c r="A297" s="14" t="s">
        <v>496</v>
      </c>
      <c r="B297" s="15" t="s">
        <v>497</v>
      </c>
      <c r="C297" s="13">
        <v>100</v>
      </c>
      <c r="D297" s="14" t="s">
        <v>498</v>
      </c>
      <c r="E297" s="56"/>
      <c r="F297" s="57"/>
      <c r="G297" s="58"/>
      <c r="H297" s="27"/>
      <c r="I297" s="27"/>
    </row>
    <row r="298" spans="1:9" x14ac:dyDescent="0.25">
      <c r="A298" s="14" t="s">
        <v>499</v>
      </c>
      <c r="B298" s="15" t="s">
        <v>205</v>
      </c>
      <c r="C298" s="13">
        <v>10000</v>
      </c>
      <c r="D298" s="14" t="s">
        <v>500</v>
      </c>
      <c r="E298" s="56"/>
      <c r="F298" s="57"/>
      <c r="G298" s="58"/>
      <c r="H298" s="27"/>
      <c r="I298" s="27"/>
    </row>
    <row r="299" spans="1:9" x14ac:dyDescent="0.25">
      <c r="A299" s="14" t="s">
        <v>501</v>
      </c>
      <c r="B299" s="15" t="s">
        <v>453</v>
      </c>
      <c r="C299" s="13">
        <v>87500</v>
      </c>
      <c r="D299" s="14" t="s">
        <v>500</v>
      </c>
      <c r="E299" s="56"/>
      <c r="F299" s="57"/>
      <c r="G299" s="58"/>
      <c r="H299" s="27"/>
      <c r="I299" s="27"/>
    </row>
    <row r="300" spans="1:9" x14ac:dyDescent="0.25">
      <c r="A300" s="14" t="s">
        <v>502</v>
      </c>
      <c r="B300" s="15" t="s">
        <v>503</v>
      </c>
      <c r="C300" s="13">
        <v>30000</v>
      </c>
      <c r="D300" s="14" t="s">
        <v>500</v>
      </c>
      <c r="E300" s="56"/>
      <c r="F300" s="57"/>
      <c r="G300" s="58"/>
      <c r="H300" s="27"/>
      <c r="I300" s="27"/>
    </row>
    <row r="301" spans="1:9" x14ac:dyDescent="0.25">
      <c r="A301" s="14" t="s">
        <v>504</v>
      </c>
      <c r="B301" s="15" t="s">
        <v>505</v>
      </c>
      <c r="C301" s="13">
        <v>400</v>
      </c>
      <c r="D301" s="14" t="s">
        <v>498</v>
      </c>
      <c r="E301" s="56"/>
      <c r="F301" s="57"/>
      <c r="G301" s="58"/>
      <c r="H301" s="27"/>
      <c r="I301" s="7"/>
    </row>
    <row r="302" spans="1:9" x14ac:dyDescent="0.25">
      <c r="A302" s="14" t="s">
        <v>506</v>
      </c>
      <c r="B302" s="15" t="s">
        <v>439</v>
      </c>
      <c r="C302" s="13">
        <v>1040</v>
      </c>
      <c r="D302" s="14" t="s">
        <v>498</v>
      </c>
      <c r="E302" s="56"/>
      <c r="F302" s="57"/>
      <c r="G302" s="58"/>
      <c r="H302" s="27"/>
      <c r="I302" s="7"/>
    </row>
    <row r="303" spans="1:9" x14ac:dyDescent="0.25">
      <c r="A303" s="14" t="s">
        <v>507</v>
      </c>
      <c r="B303" s="15" t="s">
        <v>441</v>
      </c>
      <c r="C303" s="13">
        <v>870</v>
      </c>
      <c r="D303" s="14" t="s">
        <v>498</v>
      </c>
      <c r="E303" s="56"/>
      <c r="F303" s="57"/>
      <c r="G303" s="58"/>
      <c r="H303" s="27"/>
      <c r="I303" s="7"/>
    </row>
    <row r="304" spans="1:9" x14ac:dyDescent="0.25">
      <c r="A304" s="14" t="s">
        <v>508</v>
      </c>
      <c r="B304" s="15" t="s">
        <v>445</v>
      </c>
      <c r="C304" s="13">
        <v>120</v>
      </c>
      <c r="D304" s="14" t="s">
        <v>498</v>
      </c>
      <c r="E304" s="56"/>
      <c r="F304" s="57"/>
      <c r="G304" s="58"/>
      <c r="H304" s="27"/>
      <c r="I304" s="7"/>
    </row>
    <row r="305" spans="1:9" x14ac:dyDescent="0.25">
      <c r="A305" s="14" t="s">
        <v>509</v>
      </c>
      <c r="B305" s="15" t="s">
        <v>510</v>
      </c>
      <c r="C305" s="13">
        <v>300</v>
      </c>
      <c r="D305" s="14" t="s">
        <v>498</v>
      </c>
      <c r="E305" s="56"/>
      <c r="F305" s="57"/>
      <c r="G305" s="58"/>
      <c r="H305" s="27"/>
      <c r="I305" s="7"/>
    </row>
    <row r="306" spans="1:9" x14ac:dyDescent="0.25">
      <c r="A306" s="14" t="s">
        <v>511</v>
      </c>
      <c r="B306" s="15" t="s">
        <v>512</v>
      </c>
      <c r="C306" s="13">
        <v>300</v>
      </c>
      <c r="D306" s="14" t="s">
        <v>498</v>
      </c>
      <c r="E306" s="56"/>
      <c r="F306" s="57"/>
      <c r="G306" s="58"/>
      <c r="H306" s="27"/>
      <c r="I306" s="7"/>
    </row>
    <row r="307" spans="1:9" x14ac:dyDescent="0.25">
      <c r="A307" s="14" t="s">
        <v>513</v>
      </c>
      <c r="B307" s="15" t="s">
        <v>199</v>
      </c>
      <c r="C307" s="13">
        <v>580</v>
      </c>
      <c r="D307" s="14" t="s">
        <v>498</v>
      </c>
      <c r="E307" s="56"/>
      <c r="F307" s="57"/>
      <c r="G307" s="58"/>
      <c r="H307" s="27"/>
      <c r="I307" s="7"/>
    </row>
    <row r="308" spans="1:9" x14ac:dyDescent="0.25">
      <c r="A308" s="14" t="s">
        <v>514</v>
      </c>
      <c r="B308" s="15" t="s">
        <v>515</v>
      </c>
      <c r="C308" s="13">
        <v>550</v>
      </c>
      <c r="D308" s="14" t="s">
        <v>498</v>
      </c>
      <c r="E308" s="56"/>
      <c r="F308" s="57"/>
      <c r="G308" s="58"/>
      <c r="H308" s="27"/>
      <c r="I308" s="7"/>
    </row>
    <row r="309" spans="1:9" ht="26.25" x14ac:dyDescent="0.25">
      <c r="A309" s="14" t="s">
        <v>516</v>
      </c>
      <c r="B309" s="15" t="s">
        <v>517</v>
      </c>
      <c r="C309" s="13">
        <v>40</v>
      </c>
      <c r="D309" s="14" t="s">
        <v>498</v>
      </c>
      <c r="E309" s="56"/>
      <c r="F309" s="57"/>
      <c r="G309" s="58"/>
      <c r="H309" s="27"/>
      <c r="I309" s="7"/>
    </row>
    <row r="310" spans="1:9" x14ac:dyDescent="0.25">
      <c r="A310" s="14" t="s">
        <v>518</v>
      </c>
      <c r="B310" s="15" t="s">
        <v>197</v>
      </c>
      <c r="C310" s="13">
        <v>520</v>
      </c>
      <c r="D310" s="14" t="s">
        <v>498</v>
      </c>
      <c r="E310" s="56"/>
      <c r="F310" s="57"/>
      <c r="G310" s="58"/>
      <c r="H310" s="27"/>
      <c r="I310" s="7"/>
    </row>
    <row r="311" spans="1:9" x14ac:dyDescent="0.25">
      <c r="A311" s="14" t="s">
        <v>519</v>
      </c>
      <c r="B311" s="15" t="s">
        <v>193</v>
      </c>
      <c r="C311" s="13">
        <v>400</v>
      </c>
      <c r="D311" s="14" t="s">
        <v>498</v>
      </c>
      <c r="E311" s="56"/>
      <c r="F311" s="57"/>
      <c r="G311" s="58"/>
      <c r="H311" s="27"/>
      <c r="I311" s="7"/>
    </row>
    <row r="312" spans="1:9" x14ac:dyDescent="0.25">
      <c r="A312" s="14" t="s">
        <v>520</v>
      </c>
      <c r="B312" s="15" t="s">
        <v>451</v>
      </c>
      <c r="C312" s="13">
        <v>580</v>
      </c>
      <c r="D312" s="14" t="s">
        <v>498</v>
      </c>
      <c r="E312" s="56"/>
      <c r="F312" s="57"/>
      <c r="G312" s="58"/>
      <c r="H312" s="27"/>
      <c r="I312" s="7"/>
    </row>
    <row r="313" spans="1:9" x14ac:dyDescent="0.25">
      <c r="A313" s="14" t="s">
        <v>521</v>
      </c>
      <c r="B313" s="15" t="s">
        <v>522</v>
      </c>
      <c r="C313" s="13">
        <v>400</v>
      </c>
      <c r="D313" s="14" t="s">
        <v>498</v>
      </c>
      <c r="E313" s="56"/>
      <c r="F313" s="57"/>
      <c r="G313" s="58"/>
      <c r="H313" s="27"/>
      <c r="I313" s="7"/>
    </row>
    <row r="314" spans="1:9" x14ac:dyDescent="0.25">
      <c r="A314" s="14" t="s">
        <v>523</v>
      </c>
      <c r="B314" s="15" t="s">
        <v>209</v>
      </c>
      <c r="C314" s="13">
        <v>10000</v>
      </c>
      <c r="D314" s="14" t="s">
        <v>500</v>
      </c>
      <c r="E314" s="56"/>
      <c r="F314" s="57"/>
      <c r="G314" s="58"/>
      <c r="H314" s="27"/>
      <c r="I314" s="7"/>
    </row>
    <row r="315" spans="1:9" x14ac:dyDescent="0.25">
      <c r="A315" s="14" t="s">
        <v>524</v>
      </c>
      <c r="B315" s="15" t="s">
        <v>211</v>
      </c>
      <c r="C315" s="13">
        <v>6000</v>
      </c>
      <c r="D315" s="14" t="s">
        <v>500</v>
      </c>
      <c r="E315" s="56"/>
      <c r="F315" s="57"/>
      <c r="G315" s="58"/>
      <c r="H315" s="27"/>
      <c r="I315" s="7"/>
    </row>
    <row r="316" spans="1:9" x14ac:dyDescent="0.25">
      <c r="A316" s="14" t="s">
        <v>525</v>
      </c>
      <c r="B316" s="15" t="s">
        <v>213</v>
      </c>
      <c r="C316" s="13">
        <v>400</v>
      </c>
      <c r="D316" s="14" t="s">
        <v>498</v>
      </c>
      <c r="E316" s="56"/>
      <c r="F316" s="57"/>
      <c r="G316" s="58"/>
      <c r="H316" s="27"/>
      <c r="I316" s="7"/>
    </row>
    <row r="317" spans="1:9" x14ac:dyDescent="0.25">
      <c r="A317" s="14" t="s">
        <v>526</v>
      </c>
      <c r="B317" s="15" t="s">
        <v>215</v>
      </c>
      <c r="C317" s="13">
        <v>200</v>
      </c>
      <c r="D317" s="14" t="s">
        <v>498</v>
      </c>
      <c r="E317" s="56"/>
      <c r="F317" s="57"/>
      <c r="G317" s="58"/>
      <c r="H317" s="27"/>
      <c r="I317" s="7"/>
    </row>
    <row r="318" spans="1:9" x14ac:dyDescent="0.25">
      <c r="A318" s="14" t="s">
        <v>527</v>
      </c>
      <c r="B318" s="15" t="s">
        <v>217</v>
      </c>
      <c r="C318" s="13">
        <v>100</v>
      </c>
      <c r="D318" s="14" t="s">
        <v>498</v>
      </c>
      <c r="E318" s="56"/>
      <c r="F318" s="57"/>
      <c r="G318" s="58"/>
      <c r="H318" s="27"/>
      <c r="I318" s="7"/>
    </row>
    <row r="319" spans="1:9" x14ac:dyDescent="0.25">
      <c r="A319" s="14" t="s">
        <v>528</v>
      </c>
      <c r="B319" s="15" t="s">
        <v>529</v>
      </c>
      <c r="C319" s="13">
        <v>550</v>
      </c>
      <c r="D319" s="14" t="s">
        <v>498</v>
      </c>
      <c r="E319" s="56"/>
      <c r="F319" s="57"/>
      <c r="G319" s="58"/>
      <c r="H319" s="27"/>
      <c r="I319" s="7"/>
    </row>
    <row r="320" spans="1:9" x14ac:dyDescent="0.25">
      <c r="A320" s="14" t="s">
        <v>530</v>
      </c>
      <c r="B320" s="15" t="s">
        <v>531</v>
      </c>
      <c r="C320" s="13">
        <v>400</v>
      </c>
      <c r="D320" s="14" t="s">
        <v>498</v>
      </c>
      <c r="E320" s="56"/>
      <c r="F320" s="57"/>
      <c r="G320" s="58"/>
      <c r="H320" s="27"/>
      <c r="I320" s="7"/>
    </row>
    <row r="321" spans="1:9" x14ac:dyDescent="0.25">
      <c r="A321" s="14" t="s">
        <v>532</v>
      </c>
      <c r="B321" s="15" t="s">
        <v>533</v>
      </c>
      <c r="C321" s="13">
        <v>40</v>
      </c>
      <c r="D321" s="14" t="s">
        <v>498</v>
      </c>
      <c r="E321" s="56"/>
      <c r="F321" s="57"/>
      <c r="G321" s="58"/>
      <c r="H321" s="27"/>
      <c r="I321" s="7"/>
    </row>
    <row r="322" spans="1:9" x14ac:dyDescent="0.25">
      <c r="A322" s="117" t="s">
        <v>534</v>
      </c>
      <c r="B322" s="117"/>
      <c r="C322" s="117"/>
      <c r="D322" s="117"/>
      <c r="E322" s="117"/>
      <c r="F322" s="117"/>
      <c r="G322" s="117"/>
      <c r="H322" s="117"/>
      <c r="I322" s="95">
        <f>SUM(I297:I321)</f>
        <v>0</v>
      </c>
    </row>
    <row r="323" spans="1:9" x14ac:dyDescent="0.25">
      <c r="A323" s="119" t="s">
        <v>535</v>
      </c>
      <c r="B323" s="138" t="s">
        <v>536</v>
      </c>
      <c r="C323" s="139"/>
      <c r="D323" s="119"/>
      <c r="E323" s="121"/>
      <c r="F323" s="122"/>
      <c r="G323" s="123"/>
      <c r="H323" s="140"/>
      <c r="I323" s="97"/>
    </row>
    <row r="324" spans="1:9" x14ac:dyDescent="0.25">
      <c r="A324" s="16" t="s">
        <v>537</v>
      </c>
      <c r="B324" s="31" t="s">
        <v>538</v>
      </c>
      <c r="C324" s="25">
        <v>400</v>
      </c>
      <c r="D324" s="16" t="s">
        <v>498</v>
      </c>
      <c r="E324" s="64"/>
      <c r="F324" s="65"/>
      <c r="G324" s="66"/>
      <c r="H324" s="26"/>
      <c r="I324" s="32"/>
    </row>
    <row r="325" spans="1:9" x14ac:dyDescent="0.25">
      <c r="A325" s="16" t="s">
        <v>539</v>
      </c>
      <c r="B325" s="31" t="s">
        <v>540</v>
      </c>
      <c r="C325" s="25">
        <v>100</v>
      </c>
      <c r="D325" s="16" t="s">
        <v>498</v>
      </c>
      <c r="E325" s="64"/>
      <c r="F325" s="65"/>
      <c r="G325" s="66"/>
      <c r="H325" s="26"/>
      <c r="I325" s="32"/>
    </row>
    <row r="326" spans="1:9" x14ac:dyDescent="0.25">
      <c r="A326" s="16" t="s">
        <v>541</v>
      </c>
      <c r="B326" s="15" t="s">
        <v>542</v>
      </c>
      <c r="C326" s="25">
        <v>400</v>
      </c>
      <c r="D326" s="16" t="s">
        <v>498</v>
      </c>
      <c r="E326" s="64"/>
      <c r="F326" s="65"/>
      <c r="G326" s="66"/>
      <c r="H326" s="26"/>
      <c r="I326" s="32"/>
    </row>
    <row r="327" spans="1:9" x14ac:dyDescent="0.25">
      <c r="A327" s="16" t="s">
        <v>543</v>
      </c>
      <c r="B327" s="31" t="s">
        <v>531</v>
      </c>
      <c r="C327" s="25">
        <v>400</v>
      </c>
      <c r="D327" s="16" t="s">
        <v>498</v>
      </c>
      <c r="E327" s="64"/>
      <c r="F327" s="65"/>
      <c r="G327" s="66"/>
      <c r="H327" s="26"/>
      <c r="I327" s="32"/>
    </row>
    <row r="328" spans="1:9" x14ac:dyDescent="0.25">
      <c r="A328" s="16" t="s">
        <v>544</v>
      </c>
      <c r="B328" s="31" t="s">
        <v>545</v>
      </c>
      <c r="C328" s="25">
        <v>60000</v>
      </c>
      <c r="D328" s="16" t="s">
        <v>500</v>
      </c>
      <c r="E328" s="33"/>
      <c r="F328" s="34"/>
      <c r="G328" s="35"/>
      <c r="H328" s="26"/>
      <c r="I328" s="32"/>
    </row>
    <row r="329" spans="1:9" x14ac:dyDescent="0.25">
      <c r="A329" s="117" t="s">
        <v>546</v>
      </c>
      <c r="B329" s="117"/>
      <c r="C329" s="117"/>
      <c r="D329" s="117"/>
      <c r="E329" s="117"/>
      <c r="F329" s="117"/>
      <c r="G329" s="117"/>
      <c r="H329" s="117"/>
      <c r="I329" s="95">
        <f>SUM(I324:I328)</f>
        <v>0</v>
      </c>
    </row>
    <row r="330" spans="1:9" x14ac:dyDescent="0.25">
      <c r="A330" s="119" t="s">
        <v>547</v>
      </c>
      <c r="B330" s="141" t="s">
        <v>548</v>
      </c>
      <c r="C330" s="142"/>
      <c r="D330" s="143"/>
      <c r="E330" s="144"/>
      <c r="F330" s="144"/>
      <c r="G330" s="144"/>
      <c r="H330" s="144"/>
      <c r="I330" s="113"/>
    </row>
    <row r="331" spans="1:9" x14ac:dyDescent="0.25">
      <c r="A331" s="36" t="s">
        <v>549</v>
      </c>
      <c r="B331" s="37" t="s">
        <v>550</v>
      </c>
      <c r="C331" s="38">
        <v>58.81</v>
      </c>
      <c r="D331" s="38" t="s">
        <v>551</v>
      </c>
      <c r="E331" s="67"/>
      <c r="F331" s="67"/>
      <c r="G331" s="68"/>
      <c r="H331" s="39">
        <v>0</v>
      </c>
      <c r="I331" s="40"/>
    </row>
    <row r="332" spans="1:9" x14ac:dyDescent="0.25">
      <c r="A332" s="36" t="s">
        <v>552</v>
      </c>
      <c r="B332" s="41" t="s">
        <v>553</v>
      </c>
      <c r="C332" s="42">
        <v>1</v>
      </c>
      <c r="D332" s="42" t="s">
        <v>3</v>
      </c>
      <c r="E332" s="62"/>
      <c r="F332" s="62"/>
      <c r="G332" s="56"/>
      <c r="H332" s="43">
        <v>0</v>
      </c>
      <c r="I332" s="44"/>
    </row>
    <row r="333" spans="1:9" x14ac:dyDescent="0.25">
      <c r="A333" s="36" t="s">
        <v>554</v>
      </c>
      <c r="B333" s="41" t="s">
        <v>555</v>
      </c>
      <c r="C333" s="42">
        <v>99.24</v>
      </c>
      <c r="D333" s="42" t="s">
        <v>551</v>
      </c>
      <c r="E333" s="62"/>
      <c r="F333" s="62"/>
      <c r="G333" s="56"/>
      <c r="H333" s="43">
        <v>0</v>
      </c>
      <c r="I333" s="44"/>
    </row>
    <row r="334" spans="1:9" x14ac:dyDescent="0.25">
      <c r="A334" s="36" t="s">
        <v>556</v>
      </c>
      <c r="B334" s="41" t="s">
        <v>557</v>
      </c>
      <c r="C334" s="42">
        <v>20.6</v>
      </c>
      <c r="D334" s="42" t="s">
        <v>551</v>
      </c>
      <c r="E334" s="62"/>
      <c r="F334" s="62"/>
      <c r="G334" s="56"/>
      <c r="H334" s="43">
        <v>0</v>
      </c>
      <c r="I334" s="44"/>
    </row>
    <row r="335" spans="1:9" x14ac:dyDescent="0.25">
      <c r="A335" s="36" t="s">
        <v>558</v>
      </c>
      <c r="B335" s="41" t="s">
        <v>559</v>
      </c>
      <c r="C335" s="42">
        <v>2</v>
      </c>
      <c r="D335" s="42" t="s">
        <v>551</v>
      </c>
      <c r="E335" s="62"/>
      <c r="F335" s="62"/>
      <c r="G335" s="56"/>
      <c r="H335" s="43">
        <v>0</v>
      </c>
      <c r="I335" s="44"/>
    </row>
    <row r="336" spans="1:9" x14ac:dyDescent="0.25">
      <c r="A336" s="36" t="s">
        <v>560</v>
      </c>
      <c r="B336" s="41" t="s">
        <v>561</v>
      </c>
      <c r="C336" s="42">
        <v>1</v>
      </c>
      <c r="D336" s="42" t="s">
        <v>3</v>
      </c>
      <c r="E336" s="62"/>
      <c r="F336" s="62"/>
      <c r="G336" s="56"/>
      <c r="H336" s="43">
        <v>0</v>
      </c>
      <c r="I336" s="44"/>
    </row>
    <row r="337" spans="1:9" x14ac:dyDescent="0.25">
      <c r="A337" s="36" t="s">
        <v>562</v>
      </c>
      <c r="B337" s="41" t="s">
        <v>563</v>
      </c>
      <c r="C337" s="42">
        <v>58.81</v>
      </c>
      <c r="D337" s="42" t="s">
        <v>551</v>
      </c>
      <c r="E337" s="62"/>
      <c r="F337" s="62"/>
      <c r="G337" s="56"/>
      <c r="H337" s="43">
        <v>0</v>
      </c>
      <c r="I337" s="44"/>
    </row>
    <row r="338" spans="1:9" x14ac:dyDescent="0.25">
      <c r="A338" s="36" t="s">
        <v>564</v>
      </c>
      <c r="B338" s="41" t="s">
        <v>565</v>
      </c>
      <c r="C338" s="42">
        <v>33.299999999999997</v>
      </c>
      <c r="D338" s="42" t="s">
        <v>566</v>
      </c>
      <c r="E338" s="62"/>
      <c r="F338" s="62"/>
      <c r="G338" s="56"/>
      <c r="H338" s="43">
        <v>0</v>
      </c>
      <c r="I338" s="44"/>
    </row>
    <row r="339" spans="1:9" x14ac:dyDescent="0.25">
      <c r="A339" s="36" t="s">
        <v>567</v>
      </c>
      <c r="B339" s="41" t="s">
        <v>568</v>
      </c>
      <c r="C339" s="42">
        <v>1</v>
      </c>
      <c r="D339" s="42" t="s">
        <v>566</v>
      </c>
      <c r="E339" s="62"/>
      <c r="F339" s="62"/>
      <c r="G339" s="56"/>
      <c r="H339" s="43">
        <v>0</v>
      </c>
      <c r="I339" s="44"/>
    </row>
    <row r="340" spans="1:9" x14ac:dyDescent="0.25">
      <c r="A340" s="36" t="s">
        <v>569</v>
      </c>
      <c r="B340" s="41" t="s">
        <v>570</v>
      </c>
      <c r="C340" s="42">
        <v>1</v>
      </c>
      <c r="D340" s="42" t="s">
        <v>566</v>
      </c>
      <c r="E340" s="62"/>
      <c r="F340" s="62"/>
      <c r="G340" s="56"/>
      <c r="H340" s="43">
        <v>0</v>
      </c>
      <c r="I340" s="44"/>
    </row>
    <row r="341" spans="1:9" x14ac:dyDescent="0.25">
      <c r="A341" s="36" t="s">
        <v>571</v>
      </c>
      <c r="B341" s="41" t="s">
        <v>572</v>
      </c>
      <c r="C341" s="42">
        <v>3</v>
      </c>
      <c r="D341" s="42" t="s">
        <v>3</v>
      </c>
      <c r="E341" s="62"/>
      <c r="F341" s="62"/>
      <c r="G341" s="56"/>
      <c r="H341" s="43">
        <v>0</v>
      </c>
      <c r="I341" s="44"/>
    </row>
    <row r="342" spans="1:9" x14ac:dyDescent="0.25">
      <c r="A342" s="36" t="s">
        <v>573</v>
      </c>
      <c r="B342" s="41" t="s">
        <v>574</v>
      </c>
      <c r="C342" s="42">
        <v>23.4</v>
      </c>
      <c r="D342" s="42" t="s">
        <v>551</v>
      </c>
      <c r="E342" s="62"/>
      <c r="F342" s="62"/>
      <c r="G342" s="56"/>
      <c r="H342" s="43">
        <v>0</v>
      </c>
      <c r="I342" s="44"/>
    </row>
    <row r="343" spans="1:9" x14ac:dyDescent="0.25">
      <c r="A343" s="36" t="s">
        <v>575</v>
      </c>
      <c r="B343" s="41" t="s">
        <v>576</v>
      </c>
      <c r="C343" s="42">
        <v>1</v>
      </c>
      <c r="D343" s="42" t="s">
        <v>3</v>
      </c>
      <c r="E343" s="62"/>
      <c r="F343" s="62"/>
      <c r="G343" s="56"/>
      <c r="H343" s="43">
        <v>0</v>
      </c>
      <c r="I343" s="44"/>
    </row>
    <row r="344" spans="1:9" x14ac:dyDescent="0.25">
      <c r="A344" s="36" t="s">
        <v>577</v>
      </c>
      <c r="B344" s="41" t="s">
        <v>578</v>
      </c>
      <c r="C344" s="42">
        <v>1</v>
      </c>
      <c r="D344" s="42" t="s">
        <v>3</v>
      </c>
      <c r="E344" s="62"/>
      <c r="F344" s="62"/>
      <c r="G344" s="56"/>
      <c r="H344" s="43">
        <v>0</v>
      </c>
      <c r="I344" s="44"/>
    </row>
    <row r="345" spans="1:9" x14ac:dyDescent="0.25">
      <c r="A345" s="36" t="s">
        <v>579</v>
      </c>
      <c r="B345" s="41" t="s">
        <v>580</v>
      </c>
      <c r="C345" s="42">
        <v>1</v>
      </c>
      <c r="D345" s="42" t="s">
        <v>3</v>
      </c>
      <c r="E345" s="62"/>
      <c r="F345" s="62"/>
      <c r="G345" s="56"/>
      <c r="H345" s="43">
        <v>0</v>
      </c>
      <c r="I345" s="44"/>
    </row>
    <row r="346" spans="1:9" x14ac:dyDescent="0.25">
      <c r="A346" s="36" t="s">
        <v>581</v>
      </c>
      <c r="B346" s="41" t="s">
        <v>582</v>
      </c>
      <c r="C346" s="42">
        <v>1</v>
      </c>
      <c r="D346" s="42" t="s">
        <v>3</v>
      </c>
      <c r="E346" s="62"/>
      <c r="F346" s="62"/>
      <c r="G346" s="56"/>
      <c r="H346" s="43">
        <v>0</v>
      </c>
      <c r="I346" s="44"/>
    </row>
    <row r="347" spans="1:9" x14ac:dyDescent="0.25">
      <c r="A347" s="36" t="s">
        <v>583</v>
      </c>
      <c r="B347" s="41" t="s">
        <v>584</v>
      </c>
      <c r="C347" s="42">
        <v>6</v>
      </c>
      <c r="D347" s="42" t="s">
        <v>3</v>
      </c>
      <c r="E347" s="62"/>
      <c r="F347" s="62"/>
      <c r="G347" s="56"/>
      <c r="H347" s="43">
        <v>0</v>
      </c>
      <c r="I347" s="44"/>
    </row>
    <row r="348" spans="1:9" x14ac:dyDescent="0.25">
      <c r="A348" s="36" t="s">
        <v>585</v>
      </c>
      <c r="B348" s="41" t="s">
        <v>586</v>
      </c>
      <c r="C348" s="42">
        <v>3</v>
      </c>
      <c r="D348" s="42" t="s">
        <v>3</v>
      </c>
      <c r="E348" s="62"/>
      <c r="F348" s="62"/>
      <c r="G348" s="56"/>
      <c r="H348" s="43">
        <v>0</v>
      </c>
      <c r="I348" s="44"/>
    </row>
    <row r="349" spans="1:9" ht="26.25" x14ac:dyDescent="0.25">
      <c r="A349" s="36" t="s">
        <v>587</v>
      </c>
      <c r="B349" s="41" t="s">
        <v>588</v>
      </c>
      <c r="C349" s="42">
        <v>1</v>
      </c>
      <c r="D349" s="42" t="s">
        <v>3</v>
      </c>
      <c r="E349" s="62"/>
      <c r="F349" s="62"/>
      <c r="G349" s="56"/>
      <c r="H349" s="43">
        <v>0</v>
      </c>
      <c r="I349" s="44"/>
    </row>
    <row r="350" spans="1:9" ht="26.25" x14ac:dyDescent="0.25">
      <c r="A350" s="36" t="s">
        <v>589</v>
      </c>
      <c r="B350" s="41" t="s">
        <v>590</v>
      </c>
      <c r="C350" s="42">
        <v>1</v>
      </c>
      <c r="D350" s="42" t="s">
        <v>3</v>
      </c>
      <c r="E350" s="62"/>
      <c r="F350" s="62"/>
      <c r="G350" s="56"/>
      <c r="H350" s="43">
        <v>0</v>
      </c>
      <c r="I350" s="44"/>
    </row>
    <row r="351" spans="1:9" ht="26.25" x14ac:dyDescent="0.25">
      <c r="A351" s="36" t="s">
        <v>591</v>
      </c>
      <c r="B351" s="41" t="s">
        <v>592</v>
      </c>
      <c r="C351" s="42">
        <v>2</v>
      </c>
      <c r="D351" s="42" t="s">
        <v>3</v>
      </c>
      <c r="E351" s="62"/>
      <c r="F351" s="62"/>
      <c r="G351" s="56"/>
      <c r="H351" s="43">
        <v>0</v>
      </c>
      <c r="I351" s="44"/>
    </row>
    <row r="352" spans="1:9" ht="26.25" x14ac:dyDescent="0.25">
      <c r="A352" s="36" t="s">
        <v>593</v>
      </c>
      <c r="B352" s="41" t="s">
        <v>594</v>
      </c>
      <c r="C352" s="42">
        <v>6</v>
      </c>
      <c r="D352" s="42" t="s">
        <v>3</v>
      </c>
      <c r="E352" s="62"/>
      <c r="F352" s="62"/>
      <c r="G352" s="56"/>
      <c r="H352" s="43">
        <v>0</v>
      </c>
      <c r="I352" s="44"/>
    </row>
    <row r="353" spans="1:9" x14ac:dyDescent="0.25">
      <c r="A353" s="36" t="s">
        <v>595</v>
      </c>
      <c r="B353" s="41" t="s">
        <v>596</v>
      </c>
      <c r="C353" s="42">
        <v>1</v>
      </c>
      <c r="D353" s="42" t="s">
        <v>3</v>
      </c>
      <c r="E353" s="62"/>
      <c r="F353" s="62"/>
      <c r="G353" s="56"/>
      <c r="H353" s="43">
        <v>0</v>
      </c>
      <c r="I353" s="44"/>
    </row>
    <row r="354" spans="1:9" x14ac:dyDescent="0.25">
      <c r="A354" s="36" t="s">
        <v>597</v>
      </c>
      <c r="B354" s="41" t="s">
        <v>598</v>
      </c>
      <c r="C354" s="42">
        <v>1</v>
      </c>
      <c r="D354" s="42" t="s">
        <v>3</v>
      </c>
      <c r="E354" s="62"/>
      <c r="F354" s="62"/>
      <c r="G354" s="56"/>
      <c r="H354" s="43">
        <v>0</v>
      </c>
      <c r="I354" s="44"/>
    </row>
    <row r="355" spans="1:9" x14ac:dyDescent="0.25">
      <c r="A355" s="36" t="s">
        <v>599</v>
      </c>
      <c r="B355" s="41" t="s">
        <v>600</v>
      </c>
      <c r="C355" s="42">
        <v>1</v>
      </c>
      <c r="D355" s="42" t="s">
        <v>11</v>
      </c>
      <c r="E355" s="62"/>
      <c r="F355" s="62"/>
      <c r="G355" s="56"/>
      <c r="H355" s="43">
        <v>0</v>
      </c>
      <c r="I355" s="44"/>
    </row>
    <row r="356" spans="1:9" x14ac:dyDescent="0.25">
      <c r="A356" s="36" t="s">
        <v>601</v>
      </c>
      <c r="B356" s="41" t="s">
        <v>602</v>
      </c>
      <c r="C356" s="42">
        <v>2</v>
      </c>
      <c r="D356" s="42" t="s">
        <v>603</v>
      </c>
      <c r="E356" s="62"/>
      <c r="F356" s="62"/>
      <c r="G356" s="56"/>
      <c r="H356" s="43">
        <v>0</v>
      </c>
      <c r="I356" s="44"/>
    </row>
    <row r="357" spans="1:9" x14ac:dyDescent="0.25">
      <c r="A357" s="117" t="s">
        <v>604</v>
      </c>
      <c r="B357" s="117"/>
      <c r="C357" s="117"/>
      <c r="D357" s="117"/>
      <c r="E357" s="117"/>
      <c r="F357" s="117"/>
      <c r="G357" s="117"/>
      <c r="H357" s="117"/>
      <c r="I357" s="95">
        <f>SUM(I331:I356)</f>
        <v>0</v>
      </c>
    </row>
    <row r="358" spans="1:9" x14ac:dyDescent="0.25">
      <c r="A358" s="119" t="s">
        <v>605</v>
      </c>
      <c r="B358" s="141" t="s">
        <v>606</v>
      </c>
      <c r="C358" s="142"/>
      <c r="D358" s="143"/>
      <c r="E358" s="144"/>
      <c r="F358" s="144"/>
      <c r="G358" s="144"/>
      <c r="H358" s="144"/>
      <c r="I358" s="113"/>
    </row>
    <row r="359" spans="1:9" x14ac:dyDescent="0.25">
      <c r="A359" s="14" t="s">
        <v>607</v>
      </c>
      <c r="B359" s="29" t="s">
        <v>608</v>
      </c>
      <c r="C359" s="25">
        <v>2</v>
      </c>
      <c r="D359" s="16" t="s">
        <v>3</v>
      </c>
      <c r="E359" s="63"/>
      <c r="F359" s="63"/>
      <c r="G359" s="63"/>
      <c r="H359" s="26"/>
      <c r="I359" s="32"/>
    </row>
    <row r="360" spans="1:9" ht="60" x14ac:dyDescent="0.25">
      <c r="A360" s="14"/>
      <c r="B360" s="45" t="s">
        <v>609</v>
      </c>
      <c r="C360" s="25"/>
      <c r="D360" s="16"/>
      <c r="E360" s="56"/>
      <c r="F360" s="57"/>
      <c r="G360" s="58"/>
      <c r="H360" s="26"/>
      <c r="I360" s="32"/>
    </row>
    <row r="361" spans="1:9" x14ac:dyDescent="0.25">
      <c r="A361" s="14" t="s">
        <v>610</v>
      </c>
      <c r="B361" s="29" t="s">
        <v>611</v>
      </c>
      <c r="C361" s="25">
        <v>2</v>
      </c>
      <c r="D361" s="16" t="s">
        <v>3</v>
      </c>
      <c r="E361" s="62"/>
      <c r="F361" s="62"/>
      <c r="G361" s="62"/>
      <c r="H361" s="26"/>
      <c r="I361" s="32"/>
    </row>
    <row r="362" spans="1:9" ht="60" x14ac:dyDescent="0.25">
      <c r="A362" s="14"/>
      <c r="B362" s="46" t="s">
        <v>612</v>
      </c>
      <c r="C362" s="25"/>
      <c r="D362" s="16"/>
      <c r="E362" s="56"/>
      <c r="F362" s="57"/>
      <c r="G362" s="58"/>
      <c r="H362" s="26"/>
      <c r="I362" s="32"/>
    </row>
    <row r="363" spans="1:9" x14ac:dyDescent="0.25">
      <c r="A363" s="14" t="s">
        <v>613</v>
      </c>
      <c r="B363" s="29" t="s">
        <v>614</v>
      </c>
      <c r="C363" s="25">
        <v>2</v>
      </c>
      <c r="D363" s="16" t="s">
        <v>3</v>
      </c>
      <c r="E363" s="62"/>
      <c r="F363" s="62"/>
      <c r="G363" s="62"/>
      <c r="H363" s="26"/>
      <c r="I363" s="32"/>
    </row>
    <row r="364" spans="1:9" ht="38.25" x14ac:dyDescent="0.25">
      <c r="A364" s="14"/>
      <c r="B364" s="29" t="s">
        <v>615</v>
      </c>
      <c r="C364" s="25"/>
      <c r="D364" s="16"/>
      <c r="E364" s="56"/>
      <c r="F364" s="57"/>
      <c r="G364" s="58"/>
      <c r="H364" s="26"/>
      <c r="I364" s="32"/>
    </row>
    <row r="365" spans="1:9" x14ac:dyDescent="0.25">
      <c r="A365" s="14" t="s">
        <v>616</v>
      </c>
      <c r="B365" s="15" t="s">
        <v>617</v>
      </c>
      <c r="C365" s="25">
        <v>2</v>
      </c>
      <c r="D365" s="16" t="s">
        <v>3</v>
      </c>
      <c r="E365" s="62"/>
      <c r="F365" s="62"/>
      <c r="G365" s="62"/>
      <c r="H365" s="26"/>
      <c r="I365" s="32"/>
    </row>
    <row r="366" spans="1:9" ht="51.75" x14ac:dyDescent="0.25">
      <c r="A366" s="14"/>
      <c r="B366" s="15" t="s">
        <v>618</v>
      </c>
      <c r="C366" s="25"/>
      <c r="D366" s="16"/>
      <c r="E366" s="56"/>
      <c r="F366" s="57"/>
      <c r="G366" s="58"/>
      <c r="H366" s="26"/>
      <c r="I366" s="32"/>
    </row>
    <row r="367" spans="1:9" x14ac:dyDescent="0.25">
      <c r="A367" s="117" t="s">
        <v>619</v>
      </c>
      <c r="B367" s="117"/>
      <c r="C367" s="117"/>
      <c r="D367" s="117"/>
      <c r="E367" s="117"/>
      <c r="F367" s="117"/>
      <c r="G367" s="117"/>
      <c r="H367" s="117"/>
      <c r="I367" s="95">
        <f>SUM(I359:I366)</f>
        <v>0</v>
      </c>
    </row>
    <row r="368" spans="1:9" x14ac:dyDescent="0.25">
      <c r="A368" s="145" t="s">
        <v>620</v>
      </c>
      <c r="B368" s="146" t="s">
        <v>621</v>
      </c>
      <c r="C368" s="142"/>
      <c r="D368" s="143"/>
      <c r="E368" s="144"/>
      <c r="F368" s="144"/>
      <c r="G368" s="144"/>
      <c r="H368" s="144"/>
      <c r="I368" s="113"/>
    </row>
    <row r="369" spans="1:9" x14ac:dyDescent="0.25">
      <c r="A369" s="16" t="s">
        <v>622</v>
      </c>
      <c r="B369" s="27" t="s">
        <v>623</v>
      </c>
      <c r="C369" s="19">
        <v>8</v>
      </c>
      <c r="D369" s="19" t="s">
        <v>3</v>
      </c>
      <c r="E369" s="62"/>
      <c r="F369" s="62"/>
      <c r="G369" s="62"/>
      <c r="H369" s="19"/>
      <c r="I369" s="47"/>
    </row>
    <row r="370" spans="1:9" x14ac:dyDescent="0.25">
      <c r="A370" s="16" t="s">
        <v>624</v>
      </c>
      <c r="B370" s="48" t="s">
        <v>625</v>
      </c>
      <c r="C370" s="19">
        <v>8</v>
      </c>
      <c r="D370" s="19" t="s">
        <v>3</v>
      </c>
      <c r="E370" s="62"/>
      <c r="F370" s="62"/>
      <c r="G370" s="62"/>
      <c r="H370" s="19"/>
      <c r="I370" s="47"/>
    </row>
    <row r="371" spans="1:9" x14ac:dyDescent="0.25">
      <c r="A371" s="16" t="s">
        <v>626</v>
      </c>
      <c r="B371" s="48" t="s">
        <v>627</v>
      </c>
      <c r="C371" s="19">
        <v>4</v>
      </c>
      <c r="D371" s="19" t="s">
        <v>3</v>
      </c>
      <c r="E371" s="62"/>
      <c r="F371" s="62"/>
      <c r="G371" s="62"/>
      <c r="H371" s="19"/>
      <c r="I371" s="47"/>
    </row>
    <row r="372" spans="1:9" x14ac:dyDescent="0.25">
      <c r="A372" s="102" t="s">
        <v>628</v>
      </c>
      <c r="B372" s="102"/>
      <c r="C372" s="102"/>
      <c r="D372" s="102"/>
      <c r="E372" s="102"/>
      <c r="F372" s="102"/>
      <c r="G372" s="102"/>
      <c r="H372" s="102"/>
      <c r="I372" s="147">
        <f>SUM(I369:I371)</f>
        <v>0</v>
      </c>
    </row>
    <row r="373" spans="1:9" x14ac:dyDescent="0.25">
      <c r="A373" s="148" t="s">
        <v>629</v>
      </c>
      <c r="B373" s="149" t="s">
        <v>630</v>
      </c>
      <c r="C373" s="150"/>
      <c r="D373" s="150"/>
      <c r="E373" s="150"/>
      <c r="F373" s="150"/>
      <c r="G373" s="150"/>
      <c r="H373" s="150"/>
      <c r="I373" s="147"/>
    </row>
    <row r="374" spans="1:9" x14ac:dyDescent="0.25">
      <c r="A374" s="11" t="s">
        <v>631</v>
      </c>
      <c r="B374" s="49" t="s">
        <v>632</v>
      </c>
      <c r="C374" s="19">
        <v>150</v>
      </c>
      <c r="D374" s="50" t="s">
        <v>3</v>
      </c>
      <c r="E374" s="55"/>
      <c r="F374" s="55"/>
      <c r="G374" s="55"/>
      <c r="H374" s="50"/>
      <c r="I374" s="47"/>
    </row>
    <row r="375" spans="1:9" x14ac:dyDescent="0.25">
      <c r="A375" s="11" t="s">
        <v>633</v>
      </c>
      <c r="B375" s="49" t="s">
        <v>634</v>
      </c>
      <c r="C375" s="19">
        <v>5</v>
      </c>
      <c r="D375" s="50" t="s">
        <v>3</v>
      </c>
      <c r="E375" s="55"/>
      <c r="F375" s="55"/>
      <c r="G375" s="55"/>
      <c r="H375" s="50"/>
      <c r="I375" s="47"/>
    </row>
    <row r="376" spans="1:9" x14ac:dyDescent="0.25">
      <c r="A376" s="11" t="s">
        <v>635</v>
      </c>
      <c r="B376" s="49" t="s">
        <v>636</v>
      </c>
      <c r="C376" s="19">
        <v>150</v>
      </c>
      <c r="D376" s="50" t="s">
        <v>3</v>
      </c>
      <c r="E376" s="55"/>
      <c r="F376" s="55"/>
      <c r="G376" s="55"/>
      <c r="H376" s="50"/>
      <c r="I376" s="47"/>
    </row>
    <row r="377" spans="1:9" x14ac:dyDescent="0.25">
      <c r="A377" s="11" t="s">
        <v>637</v>
      </c>
      <c r="B377" s="49" t="s">
        <v>638</v>
      </c>
      <c r="C377" s="50">
        <v>150</v>
      </c>
      <c r="D377" s="50" t="s">
        <v>3</v>
      </c>
      <c r="E377" s="55"/>
      <c r="F377" s="55"/>
      <c r="G377" s="55"/>
      <c r="H377" s="50"/>
      <c r="I377" s="47"/>
    </row>
    <row r="378" spans="1:9" x14ac:dyDescent="0.25">
      <c r="A378" s="102" t="s">
        <v>639</v>
      </c>
      <c r="B378" s="102"/>
      <c r="C378" s="102"/>
      <c r="D378" s="102"/>
      <c r="E378" s="102"/>
      <c r="F378" s="102"/>
      <c r="G378" s="102"/>
      <c r="H378" s="102"/>
      <c r="I378" s="147">
        <f>SUM(I374:I377)</f>
        <v>0</v>
      </c>
    </row>
    <row r="379" spans="1:9" x14ac:dyDescent="0.25">
      <c r="A379" s="108" t="s">
        <v>640</v>
      </c>
      <c r="B379" s="151" t="s">
        <v>641</v>
      </c>
      <c r="C379" s="152"/>
      <c r="D379" s="153"/>
      <c r="E379" s="154"/>
      <c r="F379" s="154"/>
      <c r="G379" s="154"/>
      <c r="H379" s="154"/>
      <c r="I379" s="113"/>
    </row>
    <row r="380" spans="1:9" x14ac:dyDescent="0.25">
      <c r="A380" s="9" t="s">
        <v>642</v>
      </c>
      <c r="B380" s="51" t="s">
        <v>643</v>
      </c>
      <c r="C380" s="25">
        <v>1</v>
      </c>
      <c r="D380" s="11" t="s">
        <v>11</v>
      </c>
      <c r="E380" s="55"/>
      <c r="F380" s="55"/>
      <c r="G380" s="61"/>
      <c r="H380" s="32"/>
      <c r="I380" s="32"/>
    </row>
    <row r="381" spans="1:9" x14ac:dyDescent="0.25">
      <c r="A381" s="9" t="s">
        <v>644</v>
      </c>
      <c r="B381" s="51" t="s">
        <v>645</v>
      </c>
      <c r="C381" s="25">
        <v>1</v>
      </c>
      <c r="D381" s="11" t="s">
        <v>11</v>
      </c>
      <c r="E381" s="55"/>
      <c r="F381" s="55"/>
      <c r="G381" s="61"/>
      <c r="H381" s="32"/>
      <c r="I381" s="32"/>
    </row>
    <row r="382" spans="1:9" x14ac:dyDescent="0.25">
      <c r="A382" s="9" t="s">
        <v>646</v>
      </c>
      <c r="B382" s="51" t="s">
        <v>647</v>
      </c>
      <c r="C382" s="25">
        <v>5</v>
      </c>
      <c r="D382" s="11" t="s">
        <v>3</v>
      </c>
      <c r="E382" s="55"/>
      <c r="F382" s="55"/>
      <c r="G382" s="61"/>
      <c r="H382" s="32"/>
      <c r="I382" s="32"/>
    </row>
    <row r="383" spans="1:9" x14ac:dyDescent="0.25">
      <c r="A383" s="9" t="s">
        <v>648</v>
      </c>
      <c r="B383" s="51" t="s">
        <v>649</v>
      </c>
      <c r="C383" s="25">
        <v>1</v>
      </c>
      <c r="D383" s="11" t="s">
        <v>11</v>
      </c>
      <c r="E383" s="55"/>
      <c r="F383" s="55"/>
      <c r="G383" s="61"/>
      <c r="H383" s="32"/>
      <c r="I383" s="32"/>
    </row>
    <row r="384" spans="1:9" x14ac:dyDescent="0.25">
      <c r="A384" s="9" t="s">
        <v>650</v>
      </c>
      <c r="B384" s="51" t="s">
        <v>651</v>
      </c>
      <c r="C384" s="25">
        <v>1</v>
      </c>
      <c r="D384" s="11" t="s">
        <v>11</v>
      </c>
      <c r="E384" s="55"/>
      <c r="F384" s="55"/>
      <c r="G384" s="61"/>
      <c r="H384" s="32"/>
      <c r="I384" s="32"/>
    </row>
    <row r="385" spans="1:9" x14ac:dyDescent="0.25">
      <c r="A385" s="9" t="s">
        <v>652</v>
      </c>
      <c r="B385" s="51" t="s">
        <v>653</v>
      </c>
      <c r="C385" s="25">
        <v>1</v>
      </c>
      <c r="D385" s="11" t="s">
        <v>11</v>
      </c>
      <c r="E385" s="55"/>
      <c r="F385" s="55"/>
      <c r="G385" s="61"/>
      <c r="H385" s="32"/>
      <c r="I385" s="32"/>
    </row>
    <row r="386" spans="1:9" x14ac:dyDescent="0.25">
      <c r="A386" s="102" t="s">
        <v>654</v>
      </c>
      <c r="B386" s="102"/>
      <c r="C386" s="102"/>
      <c r="D386" s="102"/>
      <c r="E386" s="102"/>
      <c r="F386" s="102"/>
      <c r="G386" s="102"/>
      <c r="H386" s="102"/>
      <c r="I386" s="95">
        <f>SUM(I380:I385)</f>
        <v>0</v>
      </c>
    </row>
    <row r="387" spans="1:9" x14ac:dyDescent="0.25">
      <c r="A387" s="119" t="s">
        <v>655</v>
      </c>
      <c r="B387" s="155" t="s">
        <v>656</v>
      </c>
      <c r="C387" s="156"/>
      <c r="D387" s="156"/>
      <c r="E387" s="156"/>
      <c r="F387" s="156"/>
      <c r="G387" s="156"/>
      <c r="H387" s="156"/>
      <c r="I387" s="157"/>
    </row>
    <row r="388" spans="1:9" x14ac:dyDescent="0.25">
      <c r="A388" s="14" t="s">
        <v>657</v>
      </c>
      <c r="B388" s="52" t="s">
        <v>658</v>
      </c>
      <c r="C388" s="25">
        <v>1</v>
      </c>
      <c r="D388" s="16" t="s">
        <v>11</v>
      </c>
      <c r="E388" s="59"/>
      <c r="F388" s="59"/>
      <c r="G388" s="60"/>
      <c r="H388" s="53"/>
      <c r="I388" s="53"/>
    </row>
    <row r="389" spans="1:9" x14ac:dyDescent="0.25">
      <c r="A389" s="14" t="s">
        <v>659</v>
      </c>
      <c r="B389" s="51" t="s">
        <v>660</v>
      </c>
      <c r="C389" s="25">
        <v>1</v>
      </c>
      <c r="D389" s="16" t="s">
        <v>11</v>
      </c>
      <c r="E389" s="59"/>
      <c r="F389" s="59"/>
      <c r="G389" s="60"/>
      <c r="H389" s="53"/>
      <c r="I389" s="53"/>
    </row>
    <row r="390" spans="1:9" x14ac:dyDescent="0.25">
      <c r="A390" s="14" t="s">
        <v>661</v>
      </c>
      <c r="B390" s="51" t="s">
        <v>662</v>
      </c>
      <c r="C390" s="25">
        <v>1</v>
      </c>
      <c r="D390" s="16" t="s">
        <v>11</v>
      </c>
      <c r="E390" s="59"/>
      <c r="F390" s="59"/>
      <c r="G390" s="60"/>
      <c r="H390" s="53"/>
      <c r="I390" s="53"/>
    </row>
    <row r="391" spans="1:9" x14ac:dyDescent="0.25">
      <c r="A391" s="14" t="s">
        <v>663</v>
      </c>
      <c r="B391" s="51" t="s">
        <v>664</v>
      </c>
      <c r="C391" s="25">
        <v>1</v>
      </c>
      <c r="D391" s="16" t="s">
        <v>11</v>
      </c>
      <c r="E391" s="59"/>
      <c r="F391" s="59"/>
      <c r="G391" s="60"/>
      <c r="H391" s="53"/>
      <c r="I391" s="53"/>
    </row>
    <row r="392" spans="1:9" x14ac:dyDescent="0.25">
      <c r="A392" s="14" t="s">
        <v>665</v>
      </c>
      <c r="B392" s="51" t="s">
        <v>666</v>
      </c>
      <c r="C392" s="25">
        <v>1</v>
      </c>
      <c r="D392" s="16" t="s">
        <v>11</v>
      </c>
      <c r="E392" s="59"/>
      <c r="F392" s="59"/>
      <c r="G392" s="60"/>
      <c r="H392" s="53"/>
      <c r="I392" s="53"/>
    </row>
    <row r="393" spans="1:9" x14ac:dyDescent="0.25">
      <c r="A393" s="14" t="s">
        <v>667</v>
      </c>
      <c r="B393" s="51" t="s">
        <v>668</v>
      </c>
      <c r="C393" s="25">
        <v>1</v>
      </c>
      <c r="D393" s="16" t="s">
        <v>11</v>
      </c>
      <c r="E393" s="59"/>
      <c r="F393" s="59"/>
      <c r="G393" s="60"/>
      <c r="H393" s="53"/>
      <c r="I393" s="53"/>
    </row>
    <row r="394" spans="1:9" x14ac:dyDescent="0.25">
      <c r="A394" s="14" t="s">
        <v>669</v>
      </c>
      <c r="B394" s="51" t="s">
        <v>670</v>
      </c>
      <c r="C394" s="25">
        <v>1</v>
      </c>
      <c r="D394" s="16" t="s">
        <v>11</v>
      </c>
      <c r="E394" s="59"/>
      <c r="F394" s="59"/>
      <c r="G394" s="60"/>
      <c r="H394" s="53"/>
      <c r="I394" s="53"/>
    </row>
    <row r="395" spans="1:9" x14ac:dyDescent="0.25">
      <c r="A395" s="14" t="s">
        <v>671</v>
      </c>
      <c r="B395" s="51" t="s">
        <v>672</v>
      </c>
      <c r="C395" s="25">
        <v>1</v>
      </c>
      <c r="D395" s="16" t="s">
        <v>11</v>
      </c>
      <c r="E395" s="59"/>
      <c r="F395" s="59"/>
      <c r="G395" s="60"/>
      <c r="H395" s="53"/>
      <c r="I395" s="53"/>
    </row>
    <row r="396" spans="1:9" x14ac:dyDescent="0.25">
      <c r="A396" s="14" t="s">
        <v>673</v>
      </c>
      <c r="B396" s="51" t="s">
        <v>674</v>
      </c>
      <c r="C396" s="25">
        <v>1</v>
      </c>
      <c r="D396" s="16" t="s">
        <v>11</v>
      </c>
      <c r="E396" s="59"/>
      <c r="F396" s="59"/>
      <c r="G396" s="60"/>
      <c r="H396" s="53"/>
      <c r="I396" s="53"/>
    </row>
    <row r="397" spans="1:9" x14ac:dyDescent="0.25">
      <c r="A397" s="14" t="s">
        <v>675</v>
      </c>
      <c r="B397" s="51" t="s">
        <v>676</v>
      </c>
      <c r="C397" s="25">
        <v>1</v>
      </c>
      <c r="D397" s="16" t="s">
        <v>11</v>
      </c>
      <c r="E397" s="59"/>
      <c r="F397" s="59"/>
      <c r="G397" s="60"/>
      <c r="H397" s="53"/>
      <c r="I397" s="53"/>
    </row>
    <row r="398" spans="1:9" x14ac:dyDescent="0.25">
      <c r="A398" s="14" t="s">
        <v>677</v>
      </c>
      <c r="B398" s="51" t="s">
        <v>678</v>
      </c>
      <c r="C398" s="25">
        <v>1</v>
      </c>
      <c r="D398" s="16" t="s">
        <v>11</v>
      </c>
      <c r="E398" s="59"/>
      <c r="F398" s="59"/>
      <c r="G398" s="60"/>
      <c r="H398" s="53"/>
      <c r="I398" s="53"/>
    </row>
    <row r="399" spans="1:9" x14ac:dyDescent="0.25">
      <c r="A399" s="102" t="s">
        <v>679</v>
      </c>
      <c r="B399" s="102"/>
      <c r="C399" s="102"/>
      <c r="D399" s="102"/>
      <c r="E399" s="102"/>
      <c r="F399" s="102"/>
      <c r="G399" s="102"/>
      <c r="H399" s="102"/>
      <c r="I399" s="95">
        <f>SUM(I388:I398)</f>
        <v>0</v>
      </c>
    </row>
    <row r="400" spans="1:9" x14ac:dyDescent="0.25">
      <c r="A400" s="158">
        <v>4.9000000000000004</v>
      </c>
      <c r="B400" s="149" t="s">
        <v>680</v>
      </c>
      <c r="C400" s="152"/>
      <c r="D400" s="153"/>
      <c r="E400" s="154"/>
      <c r="F400" s="154"/>
      <c r="G400" s="154"/>
      <c r="H400" s="154"/>
      <c r="I400" s="113"/>
    </row>
    <row r="401" spans="1:9" x14ac:dyDescent="0.25">
      <c r="A401" s="11" t="s">
        <v>681</v>
      </c>
      <c r="B401" s="54" t="s">
        <v>682</v>
      </c>
      <c r="C401" s="25">
        <v>1</v>
      </c>
      <c r="D401" s="16" t="s">
        <v>11</v>
      </c>
      <c r="E401" s="55"/>
      <c r="F401" s="55"/>
      <c r="G401" s="55"/>
      <c r="H401" s="32"/>
      <c r="I401" s="32"/>
    </row>
    <row r="402" spans="1:9" x14ac:dyDescent="0.25">
      <c r="A402" s="11" t="s">
        <v>683</v>
      </c>
      <c r="B402" s="54" t="s">
        <v>684</v>
      </c>
      <c r="C402" s="25">
        <v>100</v>
      </c>
      <c r="D402" s="16" t="s">
        <v>119</v>
      </c>
      <c r="E402" s="55"/>
      <c r="F402" s="55"/>
      <c r="G402" s="55"/>
      <c r="H402" s="32"/>
      <c r="I402" s="32"/>
    </row>
    <row r="403" spans="1:9" x14ac:dyDescent="0.25">
      <c r="A403" s="11" t="s">
        <v>685</v>
      </c>
      <c r="B403" s="54" t="s">
        <v>686</v>
      </c>
      <c r="C403" s="25">
        <v>100</v>
      </c>
      <c r="D403" s="16" t="s">
        <v>119</v>
      </c>
      <c r="E403" s="55"/>
      <c r="F403" s="55"/>
      <c r="G403" s="55"/>
      <c r="H403" s="32"/>
      <c r="I403" s="32"/>
    </row>
    <row r="404" spans="1:9" x14ac:dyDescent="0.25">
      <c r="A404" s="11" t="s">
        <v>687</v>
      </c>
      <c r="B404" s="54" t="s">
        <v>688</v>
      </c>
      <c r="C404" s="25">
        <v>100</v>
      </c>
      <c r="D404" s="16" t="s">
        <v>119</v>
      </c>
      <c r="E404" s="55"/>
      <c r="F404" s="55"/>
      <c r="G404" s="55"/>
      <c r="H404" s="32"/>
      <c r="I404" s="32"/>
    </row>
    <row r="405" spans="1:9" x14ac:dyDescent="0.25">
      <c r="A405" s="11" t="s">
        <v>689</v>
      </c>
      <c r="B405" s="54" t="s">
        <v>690</v>
      </c>
      <c r="C405" s="25">
        <v>1</v>
      </c>
      <c r="D405" s="16" t="s">
        <v>11</v>
      </c>
      <c r="E405" s="55"/>
      <c r="F405" s="55"/>
      <c r="G405" s="55"/>
      <c r="H405" s="32"/>
      <c r="I405" s="32"/>
    </row>
    <row r="406" spans="1:9" x14ac:dyDescent="0.25">
      <c r="A406" s="11" t="s">
        <v>691</v>
      </c>
      <c r="B406" s="54" t="s">
        <v>692</v>
      </c>
      <c r="C406" s="25">
        <v>100</v>
      </c>
      <c r="D406" s="16" t="s">
        <v>119</v>
      </c>
      <c r="E406" s="55"/>
      <c r="F406" s="55"/>
      <c r="G406" s="55"/>
      <c r="H406" s="32"/>
      <c r="I406" s="32"/>
    </row>
    <row r="407" spans="1:9" x14ac:dyDescent="0.25">
      <c r="A407" s="102" t="s">
        <v>693</v>
      </c>
      <c r="B407" s="102"/>
      <c r="C407" s="102"/>
      <c r="D407" s="102"/>
      <c r="E407" s="102"/>
      <c r="F407" s="102"/>
      <c r="G407" s="102"/>
      <c r="H407" s="102"/>
      <c r="I407" s="95">
        <f>SUM(I401:I406)</f>
        <v>0</v>
      </c>
    </row>
    <row r="408" spans="1:9" ht="18" x14ac:dyDescent="0.25">
      <c r="A408" s="135" t="s">
        <v>694</v>
      </c>
      <c r="B408" s="135"/>
      <c r="C408" s="135"/>
      <c r="D408" s="135"/>
      <c r="E408" s="135"/>
      <c r="F408" s="135"/>
      <c r="G408" s="135"/>
      <c r="H408" s="135"/>
      <c r="I408" s="137">
        <f>I407+I399+I386+I378+I372+I367+I357+I329+I322</f>
        <v>0</v>
      </c>
    </row>
  </sheetData>
  <mergeCells count="346">
    <mergeCell ref="C6:I6"/>
    <mergeCell ref="A7:A8"/>
    <mergeCell ref="B7:B8"/>
    <mergeCell ref="C7:C8"/>
    <mergeCell ref="D7:D8"/>
    <mergeCell ref="E7:G7"/>
    <mergeCell ref="H7:H8"/>
    <mergeCell ref="I7:I8"/>
    <mergeCell ref="C3:I3"/>
    <mergeCell ref="A38:H38"/>
    <mergeCell ref="C39:I39"/>
    <mergeCell ref="A54:H54"/>
    <mergeCell ref="C55:I55"/>
    <mergeCell ref="A66:H66"/>
    <mergeCell ref="C67:I67"/>
    <mergeCell ref="A17:H17"/>
    <mergeCell ref="C18:I18"/>
    <mergeCell ref="A25:H25"/>
    <mergeCell ref="C26:I26"/>
    <mergeCell ref="A31:H31"/>
    <mergeCell ref="C32:I32"/>
    <mergeCell ref="E82:G82"/>
    <mergeCell ref="E83:G83"/>
    <mergeCell ref="E84:G84"/>
    <mergeCell ref="E85:G85"/>
    <mergeCell ref="E86:G86"/>
    <mergeCell ref="E87:G87"/>
    <mergeCell ref="A70:H70"/>
    <mergeCell ref="C71:I71"/>
    <mergeCell ref="A77:H77"/>
    <mergeCell ref="A78:H78"/>
    <mergeCell ref="B79:I79"/>
    <mergeCell ref="E81:G81"/>
    <mergeCell ref="E94:G94"/>
    <mergeCell ref="E95:G95"/>
    <mergeCell ref="E96:G96"/>
    <mergeCell ref="E97:G97"/>
    <mergeCell ref="E98:G98"/>
    <mergeCell ref="E99:G99"/>
    <mergeCell ref="E88:G88"/>
    <mergeCell ref="E89:G89"/>
    <mergeCell ref="E90:G90"/>
    <mergeCell ref="E91:G91"/>
    <mergeCell ref="E92:G92"/>
    <mergeCell ref="E93:G93"/>
    <mergeCell ref="E106:G106"/>
    <mergeCell ref="E107:G107"/>
    <mergeCell ref="E108:G108"/>
    <mergeCell ref="E109:G109"/>
    <mergeCell ref="E110:G110"/>
    <mergeCell ref="E111:G111"/>
    <mergeCell ref="E100:G100"/>
    <mergeCell ref="E101:G101"/>
    <mergeCell ref="E102:G102"/>
    <mergeCell ref="E103:G103"/>
    <mergeCell ref="E104:G104"/>
    <mergeCell ref="E105:G105"/>
    <mergeCell ref="E118:G118"/>
    <mergeCell ref="E119:G119"/>
    <mergeCell ref="E120:G120"/>
    <mergeCell ref="E121:G121"/>
    <mergeCell ref="E122:G122"/>
    <mergeCell ref="E123:G123"/>
    <mergeCell ref="E112:G112"/>
    <mergeCell ref="E113:G113"/>
    <mergeCell ref="E114:G114"/>
    <mergeCell ref="E115:G115"/>
    <mergeCell ref="E116:G116"/>
    <mergeCell ref="E117:G117"/>
    <mergeCell ref="E130:G130"/>
    <mergeCell ref="E131:G131"/>
    <mergeCell ref="E132:G132"/>
    <mergeCell ref="E133:G133"/>
    <mergeCell ref="E134:G134"/>
    <mergeCell ref="E135:G135"/>
    <mergeCell ref="E124:G124"/>
    <mergeCell ref="E125:G125"/>
    <mergeCell ref="E126:G126"/>
    <mergeCell ref="E127:G127"/>
    <mergeCell ref="E128:G128"/>
    <mergeCell ref="E129:G129"/>
    <mergeCell ref="E142:G142"/>
    <mergeCell ref="E143:G143"/>
    <mergeCell ref="E144:G144"/>
    <mergeCell ref="E145:G145"/>
    <mergeCell ref="E146:G146"/>
    <mergeCell ref="E147:G147"/>
    <mergeCell ref="E136:G136"/>
    <mergeCell ref="E137:G137"/>
    <mergeCell ref="A138:H138"/>
    <mergeCell ref="C139:I139"/>
    <mergeCell ref="E140:G140"/>
    <mergeCell ref="E141:G141"/>
    <mergeCell ref="E154:G154"/>
    <mergeCell ref="E155:G155"/>
    <mergeCell ref="E156:G156"/>
    <mergeCell ref="E157:G157"/>
    <mergeCell ref="E158:G158"/>
    <mergeCell ref="A159:H159"/>
    <mergeCell ref="E148:G148"/>
    <mergeCell ref="E149:G149"/>
    <mergeCell ref="E150:G150"/>
    <mergeCell ref="E151:G151"/>
    <mergeCell ref="E152:G152"/>
    <mergeCell ref="E153:G153"/>
    <mergeCell ref="E166:G166"/>
    <mergeCell ref="E167:G167"/>
    <mergeCell ref="E168:G168"/>
    <mergeCell ref="E169:G169"/>
    <mergeCell ref="E170:G170"/>
    <mergeCell ref="E171:G171"/>
    <mergeCell ref="C160:I160"/>
    <mergeCell ref="E161:G161"/>
    <mergeCell ref="E162:G162"/>
    <mergeCell ref="E163:G163"/>
    <mergeCell ref="E164:G164"/>
    <mergeCell ref="E165:G165"/>
    <mergeCell ref="E178:G178"/>
    <mergeCell ref="E179:G179"/>
    <mergeCell ref="E180:G180"/>
    <mergeCell ref="E181:G181"/>
    <mergeCell ref="E182:G182"/>
    <mergeCell ref="E183:G183"/>
    <mergeCell ref="E172:G172"/>
    <mergeCell ref="E173:G173"/>
    <mergeCell ref="E174:G174"/>
    <mergeCell ref="E175:G175"/>
    <mergeCell ref="E176:G176"/>
    <mergeCell ref="E177:G177"/>
    <mergeCell ref="E190:G190"/>
    <mergeCell ref="E191:G191"/>
    <mergeCell ref="E192:G192"/>
    <mergeCell ref="E193:G193"/>
    <mergeCell ref="E194:G194"/>
    <mergeCell ref="E195:G195"/>
    <mergeCell ref="E184:G184"/>
    <mergeCell ref="E185:G185"/>
    <mergeCell ref="E186:G186"/>
    <mergeCell ref="E187:G187"/>
    <mergeCell ref="E188:G188"/>
    <mergeCell ref="E189:G189"/>
    <mergeCell ref="E202:G202"/>
    <mergeCell ref="E203:G203"/>
    <mergeCell ref="E204:G204"/>
    <mergeCell ref="E205:G205"/>
    <mergeCell ref="E206:G206"/>
    <mergeCell ref="E207:G207"/>
    <mergeCell ref="E196:G196"/>
    <mergeCell ref="E197:G197"/>
    <mergeCell ref="E198:G198"/>
    <mergeCell ref="E199:G199"/>
    <mergeCell ref="E200:G200"/>
    <mergeCell ref="E201:G201"/>
    <mergeCell ref="E214:G214"/>
    <mergeCell ref="E215:G215"/>
    <mergeCell ref="E216:G216"/>
    <mergeCell ref="E217:G217"/>
    <mergeCell ref="E218:G218"/>
    <mergeCell ref="A219:H219"/>
    <mergeCell ref="E208:G208"/>
    <mergeCell ref="E209:G209"/>
    <mergeCell ref="E210:G210"/>
    <mergeCell ref="E211:G211"/>
    <mergeCell ref="E212:G212"/>
    <mergeCell ref="E213:G213"/>
    <mergeCell ref="E226:G226"/>
    <mergeCell ref="E227:G227"/>
    <mergeCell ref="E228:G228"/>
    <mergeCell ref="E229:G229"/>
    <mergeCell ref="E230:G230"/>
    <mergeCell ref="E231:G231"/>
    <mergeCell ref="C220:I220"/>
    <mergeCell ref="E221:G221"/>
    <mergeCell ref="E222:G222"/>
    <mergeCell ref="E223:G223"/>
    <mergeCell ref="E224:G224"/>
    <mergeCell ref="E225:G225"/>
    <mergeCell ref="E238:G238"/>
    <mergeCell ref="E239:G239"/>
    <mergeCell ref="E240:G240"/>
    <mergeCell ref="E241:G241"/>
    <mergeCell ref="E242:G242"/>
    <mergeCell ref="E243:G243"/>
    <mergeCell ref="A232:H232"/>
    <mergeCell ref="C233:I233"/>
    <mergeCell ref="E234:G234"/>
    <mergeCell ref="E235:G235"/>
    <mergeCell ref="E236:G236"/>
    <mergeCell ref="E237:G237"/>
    <mergeCell ref="E250:G250"/>
    <mergeCell ref="E251:G251"/>
    <mergeCell ref="E252:G252"/>
    <mergeCell ref="E253:G253"/>
    <mergeCell ref="E254:G254"/>
    <mergeCell ref="E255:G255"/>
    <mergeCell ref="E244:G244"/>
    <mergeCell ref="E245:G245"/>
    <mergeCell ref="E246:G246"/>
    <mergeCell ref="E247:G247"/>
    <mergeCell ref="E248:G248"/>
    <mergeCell ref="E249:G249"/>
    <mergeCell ref="E262:G262"/>
    <mergeCell ref="E263:G263"/>
    <mergeCell ref="E264:G264"/>
    <mergeCell ref="E265:G265"/>
    <mergeCell ref="E266:G266"/>
    <mergeCell ref="E267:G267"/>
    <mergeCell ref="E256:G256"/>
    <mergeCell ref="E257:G257"/>
    <mergeCell ref="E258:G258"/>
    <mergeCell ref="E259:G259"/>
    <mergeCell ref="E260:G260"/>
    <mergeCell ref="E261:G261"/>
    <mergeCell ref="E274:G274"/>
    <mergeCell ref="E275:G275"/>
    <mergeCell ref="E276:G276"/>
    <mergeCell ref="E277:G277"/>
    <mergeCell ref="E278:G278"/>
    <mergeCell ref="E279:G279"/>
    <mergeCell ref="E268:G268"/>
    <mergeCell ref="E269:G269"/>
    <mergeCell ref="E270:G270"/>
    <mergeCell ref="E271:G271"/>
    <mergeCell ref="E272:G272"/>
    <mergeCell ref="E273:G273"/>
    <mergeCell ref="A286:H286"/>
    <mergeCell ref="B287:I287"/>
    <mergeCell ref="E288:G288"/>
    <mergeCell ref="E289:G289"/>
    <mergeCell ref="E290:G290"/>
    <mergeCell ref="E291:G291"/>
    <mergeCell ref="E280:G280"/>
    <mergeCell ref="E281:G281"/>
    <mergeCell ref="E282:G282"/>
    <mergeCell ref="E283:G283"/>
    <mergeCell ref="E284:G284"/>
    <mergeCell ref="A285:H285"/>
    <mergeCell ref="E299:G299"/>
    <mergeCell ref="E300:G300"/>
    <mergeCell ref="E301:G301"/>
    <mergeCell ref="E302:G302"/>
    <mergeCell ref="E303:G303"/>
    <mergeCell ref="E304:G304"/>
    <mergeCell ref="E292:G292"/>
    <mergeCell ref="A293:H293"/>
    <mergeCell ref="A294:H294"/>
    <mergeCell ref="B295:I295"/>
    <mergeCell ref="E297:G297"/>
    <mergeCell ref="E298:G298"/>
    <mergeCell ref="E314:G314"/>
    <mergeCell ref="E315:G315"/>
    <mergeCell ref="E316:G316"/>
    <mergeCell ref="E317:G317"/>
    <mergeCell ref="E318:G318"/>
    <mergeCell ref="E319:G319"/>
    <mergeCell ref="E307:G307"/>
    <mergeCell ref="E308:G308"/>
    <mergeCell ref="E310:G310"/>
    <mergeCell ref="E311:G311"/>
    <mergeCell ref="E312:G312"/>
    <mergeCell ref="E313:G313"/>
    <mergeCell ref="E326:G326"/>
    <mergeCell ref="E327:G327"/>
    <mergeCell ref="A329:H329"/>
    <mergeCell ref="E331:G331"/>
    <mergeCell ref="E332:G332"/>
    <mergeCell ref="E333:G333"/>
    <mergeCell ref="E320:G320"/>
    <mergeCell ref="E321:G321"/>
    <mergeCell ref="A322:H322"/>
    <mergeCell ref="E323:G323"/>
    <mergeCell ref="E324:G324"/>
    <mergeCell ref="E325:G325"/>
    <mergeCell ref="E340:G340"/>
    <mergeCell ref="E341:G341"/>
    <mergeCell ref="E342:G342"/>
    <mergeCell ref="E343:G343"/>
    <mergeCell ref="E344:G344"/>
    <mergeCell ref="E345:G345"/>
    <mergeCell ref="E334:G334"/>
    <mergeCell ref="E335:G335"/>
    <mergeCell ref="E336:G336"/>
    <mergeCell ref="E337:G337"/>
    <mergeCell ref="E338:G338"/>
    <mergeCell ref="E339:G339"/>
    <mergeCell ref="E352:G352"/>
    <mergeCell ref="E353:G353"/>
    <mergeCell ref="E354:G354"/>
    <mergeCell ref="E355:G355"/>
    <mergeCell ref="E356:G356"/>
    <mergeCell ref="A357:H357"/>
    <mergeCell ref="E346:G346"/>
    <mergeCell ref="E347:G347"/>
    <mergeCell ref="E348:G348"/>
    <mergeCell ref="E349:G349"/>
    <mergeCell ref="E350:G350"/>
    <mergeCell ref="E351:G351"/>
    <mergeCell ref="E365:G365"/>
    <mergeCell ref="E366:G366"/>
    <mergeCell ref="A367:H367"/>
    <mergeCell ref="E369:G369"/>
    <mergeCell ref="E370:G370"/>
    <mergeCell ref="E371:G371"/>
    <mergeCell ref="E359:G359"/>
    <mergeCell ref="E360:G360"/>
    <mergeCell ref="E361:G361"/>
    <mergeCell ref="E362:G362"/>
    <mergeCell ref="E363:G363"/>
    <mergeCell ref="E364:G364"/>
    <mergeCell ref="E391:G391"/>
    <mergeCell ref="E380:G380"/>
    <mergeCell ref="E381:G381"/>
    <mergeCell ref="E382:G382"/>
    <mergeCell ref="E383:G383"/>
    <mergeCell ref="E384:G384"/>
    <mergeCell ref="E385:G385"/>
    <mergeCell ref="A372:H372"/>
    <mergeCell ref="E374:G374"/>
    <mergeCell ref="E375:G375"/>
    <mergeCell ref="E376:G376"/>
    <mergeCell ref="E377:G377"/>
    <mergeCell ref="A378:H378"/>
    <mergeCell ref="E405:G405"/>
    <mergeCell ref="E406:G406"/>
    <mergeCell ref="A407:H407"/>
    <mergeCell ref="A408:H408"/>
    <mergeCell ref="E305:G305"/>
    <mergeCell ref="E306:G306"/>
    <mergeCell ref="E309:G309"/>
    <mergeCell ref="E398:G398"/>
    <mergeCell ref="A399:H399"/>
    <mergeCell ref="E401:G401"/>
    <mergeCell ref="E402:G402"/>
    <mergeCell ref="E403:G403"/>
    <mergeCell ref="E404:G404"/>
    <mergeCell ref="E392:G392"/>
    <mergeCell ref="E393:G393"/>
    <mergeCell ref="E394:G394"/>
    <mergeCell ref="E395:G395"/>
    <mergeCell ref="E396:G396"/>
    <mergeCell ref="E397:G397"/>
    <mergeCell ref="A386:H386"/>
    <mergeCell ref="B387:I387"/>
    <mergeCell ref="E388:G388"/>
    <mergeCell ref="E389:G389"/>
    <mergeCell ref="E390:G390"/>
  </mergeCells>
  <pageMargins left="0.70866141732283472" right="0.70866141732283472" top="0.74803149606299213" bottom="0.74803149606299213" header="0.31496062992125984" footer="0.31496062992125984"/>
  <pageSetup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Eusebio</dc:creator>
  <cp:lastModifiedBy>Fernando Eusebio</cp:lastModifiedBy>
  <cp:lastPrinted>2018-12-20T19:30:43Z</cp:lastPrinted>
  <dcterms:created xsi:type="dcterms:W3CDTF">2018-12-20T19:22:50Z</dcterms:created>
  <dcterms:modified xsi:type="dcterms:W3CDTF">2018-12-20T19:35:21Z</dcterms:modified>
</cp:coreProperties>
</file>