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JULIO 2018" sheetId="1" r:id="rId1"/>
    <sheet name="AGOSTO 2018" sheetId="2" r:id="rId2"/>
    <sheet name="SEPTIEMBRE 2018" sheetId="3" r:id="rId3"/>
  </sheets>
  <definedNames>
    <definedName name="_xlnm.Print_Area" localSheetId="1">'AGOSTO 2018'!$A$1:$L$36</definedName>
    <definedName name="_xlnm.Print_Area" localSheetId="0">'JULIO 2018'!$A$1:$L$36</definedName>
    <definedName name="_xlnm.Print_Area" localSheetId="2">'SEPTIEMBRE 2018'!$A$1:$L$37</definedName>
    <definedName name="_xlnm.Print_Titles" localSheetId="1">'AGOSTO 2018'!$1:$4</definedName>
    <definedName name="_xlnm.Print_Titles" localSheetId="0">'JULIO 2018'!$1:$4</definedName>
    <definedName name="_xlnm.Print_Titles" localSheetId="2">'SEPTIEMBRE 2018'!$1:$4</definedName>
  </definedNames>
  <calcPr fullCalcOnLoad="1"/>
</workbook>
</file>

<file path=xl/sharedStrings.xml><?xml version="1.0" encoding="utf-8"?>
<sst xmlns="http://schemas.openxmlformats.org/spreadsheetml/2006/main" count="168" uniqueCount="45">
  <si>
    <t>ESTADISTICA DE LICENCIAS DE CONDUCIR CIVILES</t>
  </si>
  <si>
    <t>MODULOS</t>
  </si>
  <si>
    <t xml:space="preserve">       NUEVO</t>
  </si>
  <si>
    <t>Duplicados</t>
  </si>
  <si>
    <t>Oficial a Civil</t>
  </si>
  <si>
    <t>Cambio de  Origen de extranjero dominicano</t>
  </si>
  <si>
    <t>TOTAL GENERAL</t>
  </si>
  <si>
    <t>Carnet de   Aprendizaje</t>
  </si>
  <si>
    <t>Licencia de  Conducir</t>
  </si>
  <si>
    <t>Licencia de Motorista</t>
  </si>
  <si>
    <t>SANTO DOMINGO</t>
  </si>
  <si>
    <t>MULT-CHURCHILL</t>
  </si>
  <si>
    <t>SANTIAGO</t>
  </si>
  <si>
    <t>ROMANA</t>
  </si>
  <si>
    <t>AZUA</t>
  </si>
  <si>
    <t>MEGA CENTRO</t>
  </si>
  <si>
    <t>SAN FCO MACORIS</t>
  </si>
  <si>
    <t>PUERTO PLATA</t>
  </si>
  <si>
    <t>MAO</t>
  </si>
  <si>
    <t>UNIDAD MOVIL I</t>
  </si>
  <si>
    <t>UNIDAD MOVIL II</t>
  </si>
  <si>
    <t>UNIDAD MOVIL III</t>
  </si>
  <si>
    <t>HIGUEY</t>
  </si>
  <si>
    <t>BARAHONA</t>
  </si>
  <si>
    <t>SAN JUAN DE LA M.</t>
  </si>
  <si>
    <t>NAGUA</t>
  </si>
  <si>
    <t>LA VEGA</t>
  </si>
  <si>
    <t>TOTAL GRAL</t>
  </si>
  <si>
    <t>ESTADISTICA DE LICENCIAS DE CONDUCIR POLICIA</t>
  </si>
  <si>
    <t xml:space="preserve">MODULOS </t>
  </si>
  <si>
    <t>Cambio de Civil a Policia</t>
  </si>
  <si>
    <t xml:space="preserve">Total </t>
  </si>
  <si>
    <t>POLICIA STO DGO</t>
  </si>
  <si>
    <t>POLICIA SANTIAGO</t>
  </si>
  <si>
    <t>Renovacion</t>
  </si>
  <si>
    <t>Cambio de Categoria</t>
  </si>
  <si>
    <t>MILITARES</t>
  </si>
  <si>
    <t>Cambio de Diplomatico</t>
  </si>
  <si>
    <t>Categoria (5)</t>
  </si>
  <si>
    <t>Cambio de Militar a Policia</t>
  </si>
  <si>
    <t xml:space="preserve"> CONSOLIDADO 01-31 JULIO 2018</t>
  </si>
  <si>
    <t>ESTADISTICA DE LICENCIAS DE CONDUCIR MILITARES</t>
  </si>
  <si>
    <t>POLICIA MOVIL II</t>
  </si>
  <si>
    <t xml:space="preserve"> CONSOLIDADO 01-31 AGOSTO 2018</t>
  </si>
  <si>
    <t xml:space="preserve"> CONSOLIDADO 01-30 SEPTIEMBRE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</si>
</sst>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2" fontId="2" fillId="0" borderId="0" xfId="52" applyNumberFormat="1">
      <alignment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4" fillId="0" borderId="10" xfId="52" applyNumberFormat="1" applyFont="1" applyFill="1" applyBorder="1" applyAlignment="1">
      <alignment horizontal="center"/>
      <protection/>
    </xf>
    <xf numFmtId="14" fontId="5" fillId="0" borderId="10" xfId="52" applyNumberFormat="1" applyFont="1" applyFill="1" applyBorder="1" applyAlignment="1">
      <alignment horizontal="center"/>
      <protection/>
    </xf>
    <xf numFmtId="1" fontId="3" fillId="0" borderId="11" xfId="52" applyNumberFormat="1" applyFont="1" applyFill="1" applyBorder="1" applyAlignment="1">
      <alignment horizontal="center"/>
      <protection/>
    </xf>
    <xf numFmtId="1" fontId="4" fillId="0" borderId="11" xfId="52" applyNumberFormat="1" applyFont="1" applyFill="1" applyBorder="1" applyAlignment="1">
      <alignment horizontal="center"/>
      <protection/>
    </xf>
    <xf numFmtId="14" fontId="6" fillId="0" borderId="12" xfId="52" applyNumberFormat="1" applyFont="1" applyFill="1" applyBorder="1" applyAlignment="1">
      <alignment horizontal="center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/>
      <protection/>
    </xf>
    <xf numFmtId="1" fontId="4" fillId="0" borderId="14" xfId="52" applyNumberFormat="1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14" fontId="6" fillId="0" borderId="14" xfId="52" applyNumberFormat="1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14" fontId="6" fillId="0" borderId="11" xfId="52" applyNumberFormat="1" applyFont="1" applyFill="1" applyBorder="1" applyAlignment="1">
      <alignment horizont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2" fontId="4" fillId="0" borderId="0" xfId="52" applyNumberFormat="1" applyFont="1">
      <alignment/>
      <protection/>
    </xf>
    <xf numFmtId="0" fontId="4" fillId="0" borderId="0" xfId="52" applyFont="1" applyFill="1" applyBorder="1">
      <alignment/>
      <protection/>
    </xf>
    <xf numFmtId="1" fontId="3" fillId="0" borderId="16" xfId="52" applyNumberFormat="1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1" fontId="3" fillId="0" borderId="17" xfId="52" applyNumberFormat="1" applyFont="1" applyFill="1" applyBorder="1" applyAlignment="1">
      <alignment horizontal="center"/>
      <protection/>
    </xf>
    <xf numFmtId="1" fontId="3" fillId="0" borderId="18" xfId="52" applyNumberFormat="1" applyFont="1" applyFill="1" applyBorder="1" applyAlignment="1">
      <alignment horizontal="center"/>
      <protection/>
    </xf>
    <xf numFmtId="14" fontId="5" fillId="0" borderId="13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14" fontId="6" fillId="0" borderId="10" xfId="52" applyNumberFormat="1" applyFont="1" applyFill="1" applyBorder="1" applyAlignment="1">
      <alignment horizontal="center"/>
      <protection/>
    </xf>
    <xf numFmtId="2" fontId="5" fillId="0" borderId="13" xfId="52" applyNumberFormat="1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Border="1" applyAlignment="1">
      <alignment horizontal="center" vertical="center" wrapText="1"/>
      <protection/>
    </xf>
    <xf numFmtId="1" fontId="3" fillId="0" borderId="0" xfId="52" applyNumberFormat="1" applyFont="1" applyFill="1" applyBorder="1" applyAlignment="1">
      <alignment horizontal="center"/>
      <protection/>
    </xf>
    <xf numFmtId="3" fontId="4" fillId="0" borderId="11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center"/>
      <protection/>
    </xf>
    <xf numFmtId="3" fontId="4" fillId="0" borderId="10" xfId="52" applyNumberFormat="1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center"/>
      <protection/>
    </xf>
    <xf numFmtId="3" fontId="3" fillId="0" borderId="18" xfId="52" applyNumberFormat="1" applyFont="1" applyFill="1" applyBorder="1" applyAlignment="1">
      <alignment horizontal="center"/>
      <protection/>
    </xf>
    <xf numFmtId="3" fontId="3" fillId="0" borderId="17" xfId="52" applyNumberFormat="1" applyFont="1" applyFill="1" applyBorder="1" applyAlignment="1">
      <alignment horizontal="center"/>
      <protection/>
    </xf>
    <xf numFmtId="3" fontId="3" fillId="0" borderId="16" xfId="52" applyNumberFormat="1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1.421875" defaultRowHeight="15"/>
  <cols>
    <col min="1" max="1" width="16.8515625" style="1" bestFit="1" customWidth="1"/>
    <col min="2" max="2" width="10.57421875" style="3" bestFit="1" customWidth="1"/>
    <col min="3" max="3" width="16.7109375" style="1" customWidth="1"/>
    <col min="4" max="4" width="10.00390625" style="1" bestFit="1" customWidth="1"/>
    <col min="5" max="5" width="9.57421875" style="1" bestFit="1" customWidth="1"/>
    <col min="6" max="6" width="9.140625" style="1" bestFit="1" customWidth="1"/>
    <col min="7" max="7" width="9.7109375" style="1" customWidth="1"/>
    <col min="8" max="8" width="7.57421875" style="1" bestFit="1" customWidth="1"/>
    <col min="9" max="9" width="10.140625" style="1" bestFit="1" customWidth="1"/>
    <col min="10" max="10" width="10.421875" style="1" customWidth="1"/>
    <col min="11" max="11" width="8.28125" style="1" customWidth="1"/>
    <col min="12" max="12" width="9.8515625" style="1" customWidth="1"/>
    <col min="13" max="77" width="11.421875" style="2" customWidth="1"/>
    <col min="78" max="16384" width="11.421875" style="1" customWidth="1"/>
  </cols>
  <sheetData>
    <row r="1" spans="1:77" s="20" customFormat="1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3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s="20" customFormat="1" ht="16.5" thickBo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1:77" s="20" customFormat="1" ht="21.75" customHeight="1" thickBot="1">
      <c r="A3" s="45" t="s">
        <v>1</v>
      </c>
      <c r="B3" s="47" t="s">
        <v>2</v>
      </c>
      <c r="C3" s="48"/>
      <c r="D3" s="49"/>
      <c r="E3" s="50" t="s">
        <v>34</v>
      </c>
      <c r="F3" s="52" t="s">
        <v>3</v>
      </c>
      <c r="G3" s="52" t="s">
        <v>35</v>
      </c>
      <c r="H3" s="52" t="s">
        <v>4</v>
      </c>
      <c r="I3" s="52" t="s">
        <v>37</v>
      </c>
      <c r="J3" s="52" t="s">
        <v>5</v>
      </c>
      <c r="K3" s="52" t="s">
        <v>38</v>
      </c>
      <c r="L3" s="52" t="s">
        <v>6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</row>
    <row r="4" spans="1:77" s="20" customFormat="1" ht="36" customHeight="1" thickBot="1">
      <c r="A4" s="46"/>
      <c r="B4" s="31" t="s">
        <v>7</v>
      </c>
      <c r="C4" s="10" t="s">
        <v>8</v>
      </c>
      <c r="D4" s="10" t="s">
        <v>9</v>
      </c>
      <c r="E4" s="51"/>
      <c r="F4" s="53"/>
      <c r="G4" s="53"/>
      <c r="H4" s="53"/>
      <c r="I4" s="53"/>
      <c r="J4" s="53"/>
      <c r="K4" s="53"/>
      <c r="L4" s="53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</row>
    <row r="5" spans="1:12" s="23" customFormat="1" ht="12.75">
      <c r="A5" s="18" t="s">
        <v>10</v>
      </c>
      <c r="B5" s="8">
        <v>4187</v>
      </c>
      <c r="C5" s="8">
        <v>4415</v>
      </c>
      <c r="D5" s="8">
        <v>196</v>
      </c>
      <c r="E5" s="8">
        <v>3185</v>
      </c>
      <c r="F5" s="8">
        <v>328</v>
      </c>
      <c r="G5" s="8">
        <v>544</v>
      </c>
      <c r="H5" s="17">
        <v>51</v>
      </c>
      <c r="I5" s="8">
        <v>11</v>
      </c>
      <c r="J5" s="17">
        <v>76</v>
      </c>
      <c r="K5" s="17">
        <v>22</v>
      </c>
      <c r="L5" s="7">
        <f aca="true" t="shared" si="0" ref="L5:L20">SUM(B5:K5)</f>
        <v>13015</v>
      </c>
    </row>
    <row r="6" spans="1:12" s="23" customFormat="1" ht="12.75">
      <c r="A6" s="30" t="s">
        <v>11</v>
      </c>
      <c r="B6" s="5"/>
      <c r="C6" s="5"/>
      <c r="D6" s="5"/>
      <c r="E6" s="5">
        <v>5896</v>
      </c>
      <c r="F6" s="5">
        <v>335</v>
      </c>
      <c r="G6" s="5"/>
      <c r="H6" s="29"/>
      <c r="I6" s="5"/>
      <c r="J6" s="29"/>
      <c r="K6" s="29"/>
      <c r="L6" s="4">
        <f t="shared" si="0"/>
        <v>6231</v>
      </c>
    </row>
    <row r="7" spans="1:12" s="23" customFormat="1" ht="12.75">
      <c r="A7" s="30" t="s">
        <v>12</v>
      </c>
      <c r="B7" s="5">
        <v>1519</v>
      </c>
      <c r="C7" s="5">
        <v>1534</v>
      </c>
      <c r="D7" s="5">
        <v>24</v>
      </c>
      <c r="E7" s="5">
        <v>3018</v>
      </c>
      <c r="F7" s="5">
        <v>167</v>
      </c>
      <c r="G7" s="5">
        <v>99</v>
      </c>
      <c r="H7" s="29"/>
      <c r="I7" s="5"/>
      <c r="J7" s="29"/>
      <c r="K7" s="29">
        <v>2</v>
      </c>
      <c r="L7" s="4">
        <f t="shared" si="0"/>
        <v>6363</v>
      </c>
    </row>
    <row r="8" spans="1:12" s="23" customFormat="1" ht="12.75">
      <c r="A8" s="30" t="s">
        <v>13</v>
      </c>
      <c r="B8" s="5">
        <v>634</v>
      </c>
      <c r="C8" s="5">
        <v>913</v>
      </c>
      <c r="D8" s="5">
        <v>20</v>
      </c>
      <c r="E8" s="5">
        <v>909</v>
      </c>
      <c r="F8" s="5">
        <v>74</v>
      </c>
      <c r="G8" s="5">
        <v>187</v>
      </c>
      <c r="H8" s="29"/>
      <c r="I8" s="5"/>
      <c r="J8" s="29"/>
      <c r="K8" s="29"/>
      <c r="L8" s="4">
        <f t="shared" si="0"/>
        <v>2737</v>
      </c>
    </row>
    <row r="9" spans="1:12" s="23" customFormat="1" ht="12.75">
      <c r="A9" s="30" t="s">
        <v>14</v>
      </c>
      <c r="B9" s="5">
        <v>510</v>
      </c>
      <c r="C9" s="5">
        <v>498</v>
      </c>
      <c r="D9" s="5">
        <v>3</v>
      </c>
      <c r="E9" s="5">
        <v>430</v>
      </c>
      <c r="F9" s="5">
        <v>24</v>
      </c>
      <c r="G9" s="5">
        <v>105</v>
      </c>
      <c r="H9" s="29"/>
      <c r="I9" s="5"/>
      <c r="J9" s="29"/>
      <c r="K9" s="29"/>
      <c r="L9" s="4">
        <f t="shared" si="0"/>
        <v>1570</v>
      </c>
    </row>
    <row r="10" spans="1:12" s="23" customFormat="1" ht="12.75">
      <c r="A10" s="30" t="s">
        <v>15</v>
      </c>
      <c r="B10" s="5"/>
      <c r="C10" s="5"/>
      <c r="D10" s="5"/>
      <c r="E10" s="5">
        <v>2229</v>
      </c>
      <c r="F10" s="5">
        <v>230</v>
      </c>
      <c r="G10" s="5"/>
      <c r="H10" s="29"/>
      <c r="I10" s="5"/>
      <c r="J10" s="29"/>
      <c r="K10" s="29"/>
      <c r="L10" s="4">
        <f t="shared" si="0"/>
        <v>2459</v>
      </c>
    </row>
    <row r="11" spans="1:12" s="23" customFormat="1" ht="12.75">
      <c r="A11" s="30" t="s">
        <v>16</v>
      </c>
      <c r="B11" s="5">
        <v>316</v>
      </c>
      <c r="C11" s="5">
        <v>427</v>
      </c>
      <c r="D11" s="5">
        <v>14</v>
      </c>
      <c r="E11" s="5">
        <v>745</v>
      </c>
      <c r="F11" s="5">
        <v>43</v>
      </c>
      <c r="G11" s="5">
        <v>38</v>
      </c>
      <c r="H11" s="29"/>
      <c r="I11" s="5"/>
      <c r="J11" s="29"/>
      <c r="K11" s="29"/>
      <c r="L11" s="4">
        <f t="shared" si="0"/>
        <v>1583</v>
      </c>
    </row>
    <row r="12" spans="1:12" s="23" customFormat="1" ht="12.75">
      <c r="A12" s="30" t="s">
        <v>17</v>
      </c>
      <c r="B12" s="5">
        <v>341</v>
      </c>
      <c r="C12" s="5">
        <v>384</v>
      </c>
      <c r="D12" s="5">
        <v>7</v>
      </c>
      <c r="E12" s="5">
        <v>661</v>
      </c>
      <c r="F12" s="5">
        <v>25</v>
      </c>
      <c r="G12" s="5">
        <v>44</v>
      </c>
      <c r="H12" s="29"/>
      <c r="I12" s="5"/>
      <c r="J12" s="29"/>
      <c r="K12" s="29"/>
      <c r="L12" s="4">
        <f t="shared" si="0"/>
        <v>1462</v>
      </c>
    </row>
    <row r="13" spans="1:12" s="23" customFormat="1" ht="12.75">
      <c r="A13" s="30" t="s">
        <v>18</v>
      </c>
      <c r="B13" s="5">
        <v>225</v>
      </c>
      <c r="C13" s="5">
        <v>230</v>
      </c>
      <c r="D13" s="5">
        <v>6</v>
      </c>
      <c r="E13" s="5">
        <v>470</v>
      </c>
      <c r="F13" s="5">
        <v>16</v>
      </c>
      <c r="G13" s="5">
        <v>32</v>
      </c>
      <c r="H13" s="29"/>
      <c r="I13" s="5"/>
      <c r="J13" s="29"/>
      <c r="K13" s="29"/>
      <c r="L13" s="4">
        <f t="shared" si="0"/>
        <v>979</v>
      </c>
    </row>
    <row r="14" spans="1:12" s="23" customFormat="1" ht="12.75">
      <c r="A14" s="30" t="s">
        <v>20</v>
      </c>
      <c r="B14" s="5">
        <v>228</v>
      </c>
      <c r="C14" s="5">
        <v>117</v>
      </c>
      <c r="D14" s="5"/>
      <c r="E14" s="5">
        <v>73</v>
      </c>
      <c r="F14" s="5">
        <v>1</v>
      </c>
      <c r="G14" s="5"/>
      <c r="H14" s="29"/>
      <c r="I14" s="5"/>
      <c r="J14" s="29"/>
      <c r="K14" s="29"/>
      <c r="L14" s="4">
        <f t="shared" si="0"/>
        <v>419</v>
      </c>
    </row>
    <row r="15" spans="1:12" s="23" customFormat="1" ht="12.75">
      <c r="A15" s="30" t="s">
        <v>21</v>
      </c>
      <c r="B15" s="5">
        <v>949</v>
      </c>
      <c r="C15" s="5"/>
      <c r="D15" s="5">
        <v>1</v>
      </c>
      <c r="E15" s="5">
        <v>796</v>
      </c>
      <c r="F15" s="5">
        <v>24</v>
      </c>
      <c r="G15" s="5"/>
      <c r="H15" s="29"/>
      <c r="I15" s="5"/>
      <c r="J15" s="29"/>
      <c r="K15" s="29"/>
      <c r="L15" s="4">
        <f t="shared" si="0"/>
        <v>1770</v>
      </c>
    </row>
    <row r="16" spans="1:12" s="23" customFormat="1" ht="12.75">
      <c r="A16" s="30" t="s">
        <v>22</v>
      </c>
      <c r="B16" s="5">
        <v>336</v>
      </c>
      <c r="C16" s="5"/>
      <c r="D16" s="5"/>
      <c r="E16" s="5">
        <v>606</v>
      </c>
      <c r="F16" s="5">
        <v>59</v>
      </c>
      <c r="G16" s="5"/>
      <c r="H16" s="29"/>
      <c r="I16" s="5"/>
      <c r="J16" s="29"/>
      <c r="K16" s="29"/>
      <c r="L16" s="4">
        <f t="shared" si="0"/>
        <v>1001</v>
      </c>
    </row>
    <row r="17" spans="1:12" s="23" customFormat="1" ht="12.75">
      <c r="A17" s="30" t="s">
        <v>23</v>
      </c>
      <c r="B17" s="5">
        <v>163</v>
      </c>
      <c r="C17" s="5">
        <v>160</v>
      </c>
      <c r="D17" s="5"/>
      <c r="E17" s="5">
        <v>182</v>
      </c>
      <c r="F17" s="5">
        <v>7</v>
      </c>
      <c r="G17" s="5">
        <v>29</v>
      </c>
      <c r="H17" s="29"/>
      <c r="I17" s="5"/>
      <c r="J17" s="29"/>
      <c r="K17" s="29"/>
      <c r="L17" s="4">
        <f t="shared" si="0"/>
        <v>541</v>
      </c>
    </row>
    <row r="18" spans="1:12" s="23" customFormat="1" ht="12.75">
      <c r="A18" s="30" t="s">
        <v>24</v>
      </c>
      <c r="B18" s="5">
        <v>149</v>
      </c>
      <c r="C18" s="5">
        <v>171</v>
      </c>
      <c r="D18" s="5">
        <v>6</v>
      </c>
      <c r="E18" s="5">
        <v>225</v>
      </c>
      <c r="F18" s="5">
        <v>8</v>
      </c>
      <c r="G18" s="5">
        <v>26</v>
      </c>
      <c r="H18" s="29"/>
      <c r="I18" s="5"/>
      <c r="J18" s="29"/>
      <c r="K18" s="29"/>
      <c r="L18" s="4">
        <f t="shared" si="0"/>
        <v>585</v>
      </c>
    </row>
    <row r="19" spans="1:12" s="23" customFormat="1" ht="12.75">
      <c r="A19" s="30" t="s">
        <v>25</v>
      </c>
      <c r="B19" s="5">
        <v>197</v>
      </c>
      <c r="C19" s="5">
        <v>180</v>
      </c>
      <c r="D19" s="5">
        <v>2</v>
      </c>
      <c r="E19" s="5">
        <v>334</v>
      </c>
      <c r="F19" s="5">
        <v>18</v>
      </c>
      <c r="G19" s="5">
        <v>28</v>
      </c>
      <c r="H19" s="29"/>
      <c r="I19" s="5"/>
      <c r="J19" s="29"/>
      <c r="K19" s="29"/>
      <c r="L19" s="4">
        <f t="shared" si="0"/>
        <v>759</v>
      </c>
    </row>
    <row r="20" spans="1:12" s="23" customFormat="1" ht="13.5" thickBot="1">
      <c r="A20" s="16" t="s">
        <v>26</v>
      </c>
      <c r="B20" s="5">
        <v>407</v>
      </c>
      <c r="C20" s="5">
        <v>487</v>
      </c>
      <c r="D20" s="5">
        <v>9</v>
      </c>
      <c r="E20" s="5">
        <v>712</v>
      </c>
      <c r="F20" s="5">
        <v>39</v>
      </c>
      <c r="G20" s="5">
        <v>75</v>
      </c>
      <c r="H20" s="29"/>
      <c r="I20" s="5"/>
      <c r="J20" s="29"/>
      <c r="K20" s="29"/>
      <c r="L20" s="4">
        <f t="shared" si="0"/>
        <v>1729</v>
      </c>
    </row>
    <row r="21" spans="1:12" s="23" customFormat="1" ht="13.5" thickBot="1">
      <c r="A21" s="28" t="s">
        <v>27</v>
      </c>
      <c r="B21" s="27">
        <f aca="true" t="shared" si="1" ref="B21:I21">SUM(B5:B20)</f>
        <v>10161</v>
      </c>
      <c r="C21" s="26">
        <f t="shared" si="1"/>
        <v>9516</v>
      </c>
      <c r="D21" s="26">
        <f t="shared" si="1"/>
        <v>288</v>
      </c>
      <c r="E21" s="26">
        <f t="shared" si="1"/>
        <v>20471</v>
      </c>
      <c r="F21" s="26">
        <f t="shared" si="1"/>
        <v>1398</v>
      </c>
      <c r="G21" s="26">
        <f t="shared" si="1"/>
        <v>1207</v>
      </c>
      <c r="H21" s="25">
        <f t="shared" si="1"/>
        <v>51</v>
      </c>
      <c r="I21" s="26">
        <f t="shared" si="1"/>
        <v>11</v>
      </c>
      <c r="J21" s="25">
        <f>SUM(J5:J15)</f>
        <v>76</v>
      </c>
      <c r="K21" s="25">
        <f>SUM(K5:K15)</f>
        <v>24</v>
      </c>
      <c r="L21" s="24">
        <f>SUM(L5:L20)</f>
        <v>43203</v>
      </c>
    </row>
    <row r="22" spans="1:77" s="20" customFormat="1" ht="12.75">
      <c r="A22" s="21"/>
      <c r="B22" s="22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</row>
    <row r="23" spans="1:12" ht="15.75">
      <c r="A23" s="43" t="s">
        <v>28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16.5" thickBot="1">
      <c r="A24" s="44" t="s">
        <v>40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0" ht="32.25" thickBot="1">
      <c r="A25" s="2"/>
      <c r="C25" s="12" t="s">
        <v>29</v>
      </c>
      <c r="D25" s="10" t="s">
        <v>8</v>
      </c>
      <c r="E25" s="11" t="s">
        <v>34</v>
      </c>
      <c r="F25" s="11" t="s">
        <v>3</v>
      </c>
      <c r="G25" s="10" t="s">
        <v>35</v>
      </c>
      <c r="H25" s="10" t="s">
        <v>30</v>
      </c>
      <c r="I25" s="19" t="s">
        <v>39</v>
      </c>
      <c r="J25" s="10" t="s">
        <v>31</v>
      </c>
    </row>
    <row r="26" spans="1:10" ht="12.75">
      <c r="A26" s="2"/>
      <c r="C26" s="18" t="s">
        <v>32</v>
      </c>
      <c r="D26" s="8">
        <v>68</v>
      </c>
      <c r="E26" s="8">
        <v>176</v>
      </c>
      <c r="F26" s="8">
        <v>4</v>
      </c>
      <c r="G26" s="17">
        <v>15</v>
      </c>
      <c r="H26" s="8">
        <v>23</v>
      </c>
      <c r="I26" s="8">
        <v>1</v>
      </c>
      <c r="J26" s="7">
        <f>SUM(D26:I26)</f>
        <v>287</v>
      </c>
    </row>
    <row r="27" spans="1:10" ht="12.75">
      <c r="A27" s="2"/>
      <c r="C27" s="16" t="s">
        <v>33</v>
      </c>
      <c r="D27" s="14">
        <v>14</v>
      </c>
      <c r="E27" s="14">
        <v>35</v>
      </c>
      <c r="F27" s="14">
        <v>1</v>
      </c>
      <c r="G27" s="15"/>
      <c r="H27" s="14"/>
      <c r="I27" s="14"/>
      <c r="J27" s="7">
        <f>SUM(D27:I27)</f>
        <v>50</v>
      </c>
    </row>
    <row r="28" spans="1:10" ht="12.75">
      <c r="A28" s="2"/>
      <c r="C28" s="16" t="s">
        <v>42</v>
      </c>
      <c r="D28" s="14">
        <v>345</v>
      </c>
      <c r="E28" s="14">
        <v>330</v>
      </c>
      <c r="F28" s="14">
        <v>3</v>
      </c>
      <c r="G28" s="15"/>
      <c r="H28" s="14"/>
      <c r="I28" s="14"/>
      <c r="J28" s="7">
        <f>SUM(D28:I28)</f>
        <v>678</v>
      </c>
    </row>
    <row r="29" spans="1:10" ht="12.75">
      <c r="A29" s="2"/>
      <c r="C29" s="6" t="s">
        <v>27</v>
      </c>
      <c r="D29" s="4">
        <f>SUM(D26:D28)</f>
        <v>427</v>
      </c>
      <c r="E29" s="4">
        <f>SUM(E26:E28)</f>
        <v>541</v>
      </c>
      <c r="F29" s="4">
        <f>SUM(F26:F28)</f>
        <v>8</v>
      </c>
      <c r="G29" s="13">
        <f>SUM(G26:G27)</f>
        <v>15</v>
      </c>
      <c r="H29" s="4">
        <f>SUM(H26:H27)</f>
        <v>23</v>
      </c>
      <c r="I29" s="4">
        <f>SUM(I26:I27)</f>
        <v>1</v>
      </c>
      <c r="J29" s="4">
        <f>SUM(J26:J28)</f>
        <v>1015</v>
      </c>
    </row>
    <row r="30" spans="1:9" ht="12.75">
      <c r="A30" s="2"/>
      <c r="C30" s="2"/>
      <c r="D30" s="2"/>
      <c r="E30" s="2"/>
      <c r="F30" s="2"/>
      <c r="G30" s="2"/>
      <c r="H30" s="2"/>
      <c r="I30" s="2"/>
    </row>
    <row r="31" spans="1:12" ht="15.75">
      <c r="A31" s="43" t="s">
        <v>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6.5" thickBot="1">
      <c r="A32" s="44" t="s">
        <v>40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8" ht="21.75" thickBot="1">
      <c r="A33" s="2"/>
      <c r="C33" s="12" t="s">
        <v>29</v>
      </c>
      <c r="D33" s="10" t="s">
        <v>8</v>
      </c>
      <c r="E33" s="11" t="s">
        <v>34</v>
      </c>
      <c r="F33" s="11" t="s">
        <v>3</v>
      </c>
      <c r="G33" s="10" t="s">
        <v>35</v>
      </c>
      <c r="H33" s="10" t="s">
        <v>31</v>
      </c>
    </row>
    <row r="34" spans="1:8" ht="12.75">
      <c r="A34" s="2"/>
      <c r="C34" s="9" t="s">
        <v>36</v>
      </c>
      <c r="D34" s="8">
        <v>206</v>
      </c>
      <c r="E34" s="8">
        <v>611</v>
      </c>
      <c r="F34" s="8">
        <v>13</v>
      </c>
      <c r="G34" s="8">
        <v>87</v>
      </c>
      <c r="H34" s="7">
        <f>SUM(D34:G34)</f>
        <v>917</v>
      </c>
    </row>
    <row r="35" spans="1:8" ht="12.75">
      <c r="A35" s="2"/>
      <c r="C35" s="6" t="s">
        <v>27</v>
      </c>
      <c r="D35" s="5">
        <f>SUM(D34)</f>
        <v>206</v>
      </c>
      <c r="E35" s="5">
        <f>SUM(E34)</f>
        <v>611</v>
      </c>
      <c r="F35" s="5">
        <f>SUM(F34)</f>
        <v>13</v>
      </c>
      <c r="G35" s="5">
        <f>SUM(G34)</f>
        <v>87</v>
      </c>
      <c r="H35" s="4">
        <f>SUM(D35:G35)</f>
        <v>917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</sheetData>
  <sheetProtection/>
  <mergeCells count="16">
    <mergeCell ref="A31:L31"/>
    <mergeCell ref="A32:L32"/>
    <mergeCell ref="A1:K1"/>
    <mergeCell ref="A2:K2"/>
    <mergeCell ref="A3:A4"/>
    <mergeCell ref="B3:D3"/>
    <mergeCell ref="E3:E4"/>
    <mergeCell ref="F3:F4"/>
    <mergeCell ref="G3:G4"/>
    <mergeCell ref="H3:H4"/>
    <mergeCell ref="I3:I4"/>
    <mergeCell ref="J3:J4"/>
    <mergeCell ref="K3:K4"/>
    <mergeCell ref="L3:L4"/>
    <mergeCell ref="A23:L23"/>
    <mergeCell ref="A24:L24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8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9" sqref="E39"/>
    </sheetView>
  </sheetViews>
  <sheetFormatPr defaultColWidth="11.421875" defaultRowHeight="15"/>
  <cols>
    <col min="1" max="1" width="16.8515625" style="1" bestFit="1" customWidth="1"/>
    <col min="2" max="2" width="16.28125" style="3" customWidth="1"/>
    <col min="3" max="3" width="11.28125" style="1" bestFit="1" customWidth="1"/>
    <col min="4" max="5" width="9.57421875" style="1" bestFit="1" customWidth="1"/>
    <col min="6" max="6" width="9.140625" style="1" bestFit="1" customWidth="1"/>
    <col min="7" max="7" width="9.7109375" style="1" customWidth="1"/>
    <col min="8" max="8" width="9.00390625" style="1" bestFit="1" customWidth="1"/>
    <col min="9" max="9" width="10.140625" style="1" bestFit="1" customWidth="1"/>
    <col min="10" max="10" width="10.421875" style="1" customWidth="1"/>
    <col min="11" max="11" width="8.28125" style="1" customWidth="1"/>
    <col min="12" max="12" width="9.8515625" style="1" customWidth="1"/>
    <col min="13" max="77" width="11.421875" style="2" customWidth="1"/>
    <col min="78" max="16384" width="11.421875" style="1" customWidth="1"/>
  </cols>
  <sheetData>
    <row r="1" spans="1:77" s="20" customFormat="1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3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s="20" customFormat="1" ht="16.5" thickBot="1">
      <c r="A2" s="43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1:77" s="20" customFormat="1" ht="21.75" customHeight="1" thickBot="1">
      <c r="A3" s="45" t="s">
        <v>1</v>
      </c>
      <c r="B3" s="47" t="s">
        <v>2</v>
      </c>
      <c r="C3" s="48"/>
      <c r="D3" s="49"/>
      <c r="E3" s="50" t="s">
        <v>34</v>
      </c>
      <c r="F3" s="52" t="s">
        <v>3</v>
      </c>
      <c r="G3" s="52" t="s">
        <v>35</v>
      </c>
      <c r="H3" s="52" t="s">
        <v>4</v>
      </c>
      <c r="I3" s="52" t="s">
        <v>37</v>
      </c>
      <c r="J3" s="52" t="s">
        <v>5</v>
      </c>
      <c r="K3" s="52" t="s">
        <v>38</v>
      </c>
      <c r="L3" s="52" t="s">
        <v>6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</row>
    <row r="4" spans="1:77" s="20" customFormat="1" ht="36" customHeight="1" thickBot="1">
      <c r="A4" s="46"/>
      <c r="B4" s="31" t="s">
        <v>7</v>
      </c>
      <c r="C4" s="10" t="s">
        <v>8</v>
      </c>
      <c r="D4" s="10" t="s">
        <v>9</v>
      </c>
      <c r="E4" s="51"/>
      <c r="F4" s="53"/>
      <c r="G4" s="53"/>
      <c r="H4" s="53"/>
      <c r="I4" s="53"/>
      <c r="J4" s="53"/>
      <c r="K4" s="53"/>
      <c r="L4" s="53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</row>
    <row r="5" spans="1:12" s="23" customFormat="1" ht="12.75">
      <c r="A5" s="18" t="s">
        <v>10</v>
      </c>
      <c r="B5" s="8">
        <v>4619</v>
      </c>
      <c r="C5" s="8">
        <v>4016</v>
      </c>
      <c r="D5" s="8">
        <v>177</v>
      </c>
      <c r="E5" s="8">
        <v>3151</v>
      </c>
      <c r="F5" s="8">
        <v>318</v>
      </c>
      <c r="G5" s="8">
        <v>580</v>
      </c>
      <c r="H5" s="17">
        <v>56</v>
      </c>
      <c r="I5" s="8">
        <v>11</v>
      </c>
      <c r="J5" s="17">
        <v>102</v>
      </c>
      <c r="K5" s="17">
        <v>20</v>
      </c>
      <c r="L5" s="7">
        <f aca="true" t="shared" si="0" ref="L5:L21">SUM(B5:K5)</f>
        <v>13050</v>
      </c>
    </row>
    <row r="6" spans="1:12" s="23" customFormat="1" ht="12.75">
      <c r="A6" s="30" t="s">
        <v>11</v>
      </c>
      <c r="B6" s="5"/>
      <c r="C6" s="5"/>
      <c r="D6" s="5"/>
      <c r="E6" s="5">
        <v>6096</v>
      </c>
      <c r="F6" s="5">
        <v>325</v>
      </c>
      <c r="G6" s="5"/>
      <c r="H6" s="29"/>
      <c r="I6" s="5"/>
      <c r="J6" s="29"/>
      <c r="K6" s="29"/>
      <c r="L6" s="4">
        <f t="shared" si="0"/>
        <v>6421</v>
      </c>
    </row>
    <row r="7" spans="1:12" s="23" customFormat="1" ht="12.75">
      <c r="A7" s="30" t="s">
        <v>12</v>
      </c>
      <c r="B7" s="5">
        <v>1496</v>
      </c>
      <c r="C7" s="5">
        <v>1445</v>
      </c>
      <c r="D7" s="5">
        <v>21</v>
      </c>
      <c r="E7" s="5">
        <v>3035</v>
      </c>
      <c r="F7" s="5">
        <v>180</v>
      </c>
      <c r="G7" s="5">
        <v>96</v>
      </c>
      <c r="H7" s="29"/>
      <c r="I7" s="5"/>
      <c r="J7" s="29"/>
      <c r="K7" s="29">
        <v>3</v>
      </c>
      <c r="L7" s="4">
        <f t="shared" si="0"/>
        <v>6276</v>
      </c>
    </row>
    <row r="8" spans="1:12" s="23" customFormat="1" ht="12.75">
      <c r="A8" s="30" t="s">
        <v>13</v>
      </c>
      <c r="B8" s="5">
        <v>623</v>
      </c>
      <c r="C8" s="5">
        <v>877</v>
      </c>
      <c r="D8" s="5">
        <v>14</v>
      </c>
      <c r="E8" s="5">
        <v>998</v>
      </c>
      <c r="F8" s="5">
        <v>92</v>
      </c>
      <c r="G8" s="5">
        <v>206</v>
      </c>
      <c r="H8" s="29"/>
      <c r="I8" s="5"/>
      <c r="J8" s="29"/>
      <c r="K8" s="29"/>
      <c r="L8" s="4">
        <f t="shared" si="0"/>
        <v>2810</v>
      </c>
    </row>
    <row r="9" spans="1:12" s="23" customFormat="1" ht="12.75">
      <c r="A9" s="30" t="s">
        <v>14</v>
      </c>
      <c r="B9" s="5">
        <v>487</v>
      </c>
      <c r="C9" s="5">
        <v>515</v>
      </c>
      <c r="D9" s="5">
        <v>3</v>
      </c>
      <c r="E9" s="5">
        <v>475</v>
      </c>
      <c r="F9" s="5">
        <v>40</v>
      </c>
      <c r="G9" s="5">
        <v>84</v>
      </c>
      <c r="H9" s="29"/>
      <c r="I9" s="5"/>
      <c r="J9" s="29"/>
      <c r="K9" s="29"/>
      <c r="L9" s="4">
        <f t="shared" si="0"/>
        <v>1604</v>
      </c>
    </row>
    <row r="10" spans="1:12" s="23" customFormat="1" ht="12.75">
      <c r="A10" s="30" t="s">
        <v>15</v>
      </c>
      <c r="B10" s="5"/>
      <c r="C10" s="5"/>
      <c r="D10" s="5"/>
      <c r="E10" s="5">
        <v>2156</v>
      </c>
      <c r="F10" s="5">
        <v>211</v>
      </c>
      <c r="G10" s="5"/>
      <c r="H10" s="29"/>
      <c r="I10" s="5"/>
      <c r="J10" s="29"/>
      <c r="K10" s="29"/>
      <c r="L10" s="4">
        <f t="shared" si="0"/>
        <v>2367</v>
      </c>
    </row>
    <row r="11" spans="1:12" s="23" customFormat="1" ht="12.75">
      <c r="A11" s="30" t="s">
        <v>16</v>
      </c>
      <c r="B11" s="5">
        <v>306</v>
      </c>
      <c r="C11" s="5">
        <v>349</v>
      </c>
      <c r="D11" s="5">
        <v>7</v>
      </c>
      <c r="E11" s="5">
        <v>836</v>
      </c>
      <c r="F11" s="5">
        <v>36</v>
      </c>
      <c r="G11" s="5">
        <v>38</v>
      </c>
      <c r="H11" s="29"/>
      <c r="I11" s="5"/>
      <c r="J11" s="29"/>
      <c r="K11" s="29"/>
      <c r="L11" s="4">
        <f t="shared" si="0"/>
        <v>1572</v>
      </c>
    </row>
    <row r="12" spans="1:12" s="23" customFormat="1" ht="12.75">
      <c r="A12" s="30" t="s">
        <v>17</v>
      </c>
      <c r="B12" s="5">
        <v>350</v>
      </c>
      <c r="C12" s="5">
        <v>351</v>
      </c>
      <c r="D12" s="5">
        <v>3</v>
      </c>
      <c r="E12" s="5">
        <v>705</v>
      </c>
      <c r="F12" s="5">
        <v>26</v>
      </c>
      <c r="G12" s="5">
        <v>31</v>
      </c>
      <c r="H12" s="29"/>
      <c r="I12" s="5"/>
      <c r="J12" s="29"/>
      <c r="K12" s="29"/>
      <c r="L12" s="4">
        <f t="shared" si="0"/>
        <v>1466</v>
      </c>
    </row>
    <row r="13" spans="1:12" s="23" customFormat="1" ht="12.75">
      <c r="A13" s="30" t="s">
        <v>18</v>
      </c>
      <c r="B13" s="5">
        <v>220</v>
      </c>
      <c r="C13" s="5">
        <v>192</v>
      </c>
      <c r="D13" s="5">
        <v>5</v>
      </c>
      <c r="E13" s="5">
        <v>419</v>
      </c>
      <c r="F13" s="5">
        <v>17</v>
      </c>
      <c r="G13" s="5">
        <v>31</v>
      </c>
      <c r="H13" s="29"/>
      <c r="I13" s="5"/>
      <c r="J13" s="29"/>
      <c r="K13" s="29"/>
      <c r="L13" s="4">
        <f t="shared" si="0"/>
        <v>884</v>
      </c>
    </row>
    <row r="14" spans="1:12" s="23" customFormat="1" ht="12.75">
      <c r="A14" s="30" t="s">
        <v>19</v>
      </c>
      <c r="B14" s="5"/>
      <c r="C14" s="5"/>
      <c r="D14" s="5"/>
      <c r="E14" s="5">
        <v>19</v>
      </c>
      <c r="F14" s="5">
        <v>2</v>
      </c>
      <c r="G14" s="5"/>
      <c r="H14" s="29"/>
      <c r="I14" s="5"/>
      <c r="J14" s="29"/>
      <c r="K14" s="29"/>
      <c r="L14" s="4">
        <f t="shared" si="0"/>
        <v>21</v>
      </c>
    </row>
    <row r="15" spans="1:12" s="23" customFormat="1" ht="12.75">
      <c r="A15" s="30" t="s">
        <v>20</v>
      </c>
      <c r="B15" s="5">
        <v>429</v>
      </c>
      <c r="C15" s="5">
        <v>56</v>
      </c>
      <c r="D15" s="5"/>
      <c r="E15" s="5">
        <v>296</v>
      </c>
      <c r="F15" s="5">
        <v>11</v>
      </c>
      <c r="G15" s="5"/>
      <c r="H15" s="29"/>
      <c r="I15" s="5"/>
      <c r="J15" s="29">
        <v>1</v>
      </c>
      <c r="K15" s="29"/>
      <c r="L15" s="4">
        <f t="shared" si="0"/>
        <v>793</v>
      </c>
    </row>
    <row r="16" spans="1:12" s="23" customFormat="1" ht="12.75">
      <c r="A16" s="30" t="s">
        <v>21</v>
      </c>
      <c r="B16" s="5">
        <v>1060</v>
      </c>
      <c r="C16" s="5">
        <v>32</v>
      </c>
      <c r="D16" s="5">
        <v>13</v>
      </c>
      <c r="E16" s="5">
        <v>977</v>
      </c>
      <c r="F16" s="5">
        <v>25</v>
      </c>
      <c r="G16" s="5"/>
      <c r="H16" s="29"/>
      <c r="I16" s="5"/>
      <c r="J16" s="29"/>
      <c r="K16" s="29"/>
      <c r="L16" s="4">
        <f t="shared" si="0"/>
        <v>2107</v>
      </c>
    </row>
    <row r="17" spans="1:12" s="23" customFormat="1" ht="12.75">
      <c r="A17" s="30" t="s">
        <v>22</v>
      </c>
      <c r="B17" s="5">
        <v>352</v>
      </c>
      <c r="C17" s="5"/>
      <c r="D17" s="5"/>
      <c r="E17" s="5">
        <v>658</v>
      </c>
      <c r="F17" s="5">
        <v>78</v>
      </c>
      <c r="G17" s="5"/>
      <c r="H17" s="29"/>
      <c r="I17" s="5"/>
      <c r="J17" s="29"/>
      <c r="K17" s="29"/>
      <c r="L17" s="4">
        <f t="shared" si="0"/>
        <v>1088</v>
      </c>
    </row>
    <row r="18" spans="1:12" s="23" customFormat="1" ht="12.75">
      <c r="A18" s="30" t="s">
        <v>23</v>
      </c>
      <c r="B18" s="5">
        <v>129</v>
      </c>
      <c r="C18" s="5">
        <v>165</v>
      </c>
      <c r="D18" s="5"/>
      <c r="E18" s="5">
        <v>204</v>
      </c>
      <c r="F18" s="5">
        <v>7</v>
      </c>
      <c r="G18" s="5">
        <v>22</v>
      </c>
      <c r="H18" s="29"/>
      <c r="I18" s="5"/>
      <c r="J18" s="29"/>
      <c r="K18" s="29"/>
      <c r="L18" s="4">
        <f t="shared" si="0"/>
        <v>527</v>
      </c>
    </row>
    <row r="19" spans="1:12" s="23" customFormat="1" ht="12.75">
      <c r="A19" s="30" t="s">
        <v>24</v>
      </c>
      <c r="B19" s="5">
        <v>133</v>
      </c>
      <c r="C19" s="5">
        <v>145</v>
      </c>
      <c r="D19" s="5">
        <v>4</v>
      </c>
      <c r="E19" s="5">
        <v>246</v>
      </c>
      <c r="F19" s="5">
        <v>15</v>
      </c>
      <c r="G19" s="5">
        <v>19</v>
      </c>
      <c r="H19" s="29"/>
      <c r="I19" s="5"/>
      <c r="J19" s="29"/>
      <c r="K19" s="29"/>
      <c r="L19" s="4">
        <f t="shared" si="0"/>
        <v>562</v>
      </c>
    </row>
    <row r="20" spans="1:12" s="23" customFormat="1" ht="12.75">
      <c r="A20" s="30" t="s">
        <v>25</v>
      </c>
      <c r="B20" s="5">
        <v>198</v>
      </c>
      <c r="C20" s="5">
        <v>170</v>
      </c>
      <c r="D20" s="5">
        <v>1</v>
      </c>
      <c r="E20" s="5">
        <v>334</v>
      </c>
      <c r="F20" s="5">
        <v>14</v>
      </c>
      <c r="G20" s="5">
        <v>18</v>
      </c>
      <c r="H20" s="29"/>
      <c r="I20" s="5"/>
      <c r="J20" s="29"/>
      <c r="K20" s="29"/>
      <c r="L20" s="4">
        <f t="shared" si="0"/>
        <v>735</v>
      </c>
    </row>
    <row r="21" spans="1:12" s="23" customFormat="1" ht="13.5" thickBot="1">
      <c r="A21" s="16" t="s">
        <v>26</v>
      </c>
      <c r="B21" s="5">
        <v>499</v>
      </c>
      <c r="C21" s="5">
        <v>541</v>
      </c>
      <c r="D21" s="5">
        <v>2</v>
      </c>
      <c r="E21" s="5">
        <v>687</v>
      </c>
      <c r="F21" s="5">
        <v>52</v>
      </c>
      <c r="G21" s="5">
        <v>71</v>
      </c>
      <c r="H21" s="29"/>
      <c r="I21" s="5"/>
      <c r="J21" s="29"/>
      <c r="K21" s="29"/>
      <c r="L21" s="4">
        <f t="shared" si="0"/>
        <v>1852</v>
      </c>
    </row>
    <row r="22" spans="1:12" s="23" customFormat="1" ht="13.5" thickBot="1">
      <c r="A22" s="28" t="s">
        <v>27</v>
      </c>
      <c r="B22" s="27">
        <f aca="true" t="shared" si="1" ref="B22:I22">SUM(B5:B21)</f>
        <v>10901</v>
      </c>
      <c r="C22" s="26">
        <f t="shared" si="1"/>
        <v>8854</v>
      </c>
      <c r="D22" s="26">
        <f t="shared" si="1"/>
        <v>250</v>
      </c>
      <c r="E22" s="26">
        <f t="shared" si="1"/>
        <v>21292</v>
      </c>
      <c r="F22" s="26">
        <f t="shared" si="1"/>
        <v>1449</v>
      </c>
      <c r="G22" s="26">
        <f t="shared" si="1"/>
        <v>1196</v>
      </c>
      <c r="H22" s="25">
        <f t="shared" si="1"/>
        <v>56</v>
      </c>
      <c r="I22" s="26">
        <f t="shared" si="1"/>
        <v>11</v>
      </c>
      <c r="J22" s="25">
        <f>SUM(J5:J16)</f>
        <v>103</v>
      </c>
      <c r="K22" s="25">
        <f>SUM(K5:K16)</f>
        <v>23</v>
      </c>
      <c r="L22" s="24">
        <f>SUM(L5:L21)</f>
        <v>44135</v>
      </c>
    </row>
    <row r="23" spans="1:77" s="20" customFormat="1" ht="12.75">
      <c r="A23" s="21"/>
      <c r="B23" s="2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</row>
    <row r="24" spans="1:12" ht="15.75">
      <c r="A24" s="43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6.5" thickBot="1">
      <c r="A25" s="44" t="s">
        <v>43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0" ht="32.25" thickBot="1">
      <c r="A26" s="2"/>
      <c r="B26" s="12" t="s">
        <v>29</v>
      </c>
      <c r="C26" s="10" t="s">
        <v>8</v>
      </c>
      <c r="D26" s="11" t="s">
        <v>34</v>
      </c>
      <c r="E26" s="11" t="s">
        <v>3</v>
      </c>
      <c r="F26" s="10" t="s">
        <v>35</v>
      </c>
      <c r="G26" s="10" t="s">
        <v>30</v>
      </c>
      <c r="H26" s="19" t="s">
        <v>39</v>
      </c>
      <c r="I26" s="10" t="s">
        <v>31</v>
      </c>
      <c r="J26" s="34"/>
    </row>
    <row r="27" spans="1:10" ht="12.75">
      <c r="A27" s="2"/>
      <c r="B27" s="18" t="s">
        <v>32</v>
      </c>
      <c r="C27" s="8">
        <v>59</v>
      </c>
      <c r="D27" s="8">
        <v>182</v>
      </c>
      <c r="E27" s="8">
        <v>3</v>
      </c>
      <c r="F27" s="17">
        <v>11</v>
      </c>
      <c r="G27" s="8">
        <v>13</v>
      </c>
      <c r="H27" s="8">
        <v>2</v>
      </c>
      <c r="I27" s="7">
        <f>SUM(C27:H27)</f>
        <v>270</v>
      </c>
      <c r="J27" s="35"/>
    </row>
    <row r="28" spans="1:10" ht="12.75">
      <c r="A28" s="2"/>
      <c r="B28" s="30" t="s">
        <v>33</v>
      </c>
      <c r="C28" s="5">
        <v>31</v>
      </c>
      <c r="D28" s="5">
        <v>28</v>
      </c>
      <c r="E28" s="5"/>
      <c r="F28" s="29">
        <v>2</v>
      </c>
      <c r="G28" s="5">
        <v>2</v>
      </c>
      <c r="H28" s="5"/>
      <c r="I28" s="4">
        <f>SUM(C28:G28)</f>
        <v>63</v>
      </c>
      <c r="J28" s="35"/>
    </row>
    <row r="29" spans="1:10" ht="12.75">
      <c r="A29" s="2"/>
      <c r="B29" s="6" t="s">
        <v>27</v>
      </c>
      <c r="C29" s="4">
        <f aca="true" t="shared" si="2" ref="C29:I29">SUM(C27:C28)</f>
        <v>90</v>
      </c>
      <c r="D29" s="4">
        <f t="shared" si="2"/>
        <v>210</v>
      </c>
      <c r="E29" s="4">
        <f t="shared" si="2"/>
        <v>3</v>
      </c>
      <c r="F29" s="13">
        <f t="shared" si="2"/>
        <v>13</v>
      </c>
      <c r="G29" s="4">
        <f t="shared" si="2"/>
        <v>15</v>
      </c>
      <c r="H29" s="4">
        <f t="shared" si="2"/>
        <v>2</v>
      </c>
      <c r="I29" s="4">
        <f t="shared" si="2"/>
        <v>333</v>
      </c>
      <c r="J29" s="35"/>
    </row>
    <row r="30" spans="1:9" ht="12.75">
      <c r="A30" s="2"/>
      <c r="C30" s="2"/>
      <c r="D30" s="2"/>
      <c r="E30" s="2"/>
      <c r="F30" s="2"/>
      <c r="G30" s="2"/>
      <c r="H30" s="2"/>
      <c r="I30" s="2"/>
    </row>
    <row r="31" spans="1:12" ht="15.75">
      <c r="A31" s="43" t="s">
        <v>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6.5" thickBot="1">
      <c r="A32" s="44" t="s">
        <v>43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8" ht="21.75" thickBot="1">
      <c r="A33" s="2"/>
      <c r="C33" s="12" t="s">
        <v>29</v>
      </c>
      <c r="D33" s="10" t="s">
        <v>8</v>
      </c>
      <c r="E33" s="11" t="s">
        <v>34</v>
      </c>
      <c r="F33" s="11" t="s">
        <v>3</v>
      </c>
      <c r="G33" s="10" t="s">
        <v>35</v>
      </c>
      <c r="H33" s="10" t="s">
        <v>31</v>
      </c>
    </row>
    <row r="34" spans="1:8" ht="12.75">
      <c r="A34" s="2"/>
      <c r="C34" s="9" t="s">
        <v>36</v>
      </c>
      <c r="D34" s="8">
        <v>200</v>
      </c>
      <c r="E34" s="8">
        <v>626</v>
      </c>
      <c r="F34" s="8">
        <v>23</v>
      </c>
      <c r="G34" s="8">
        <v>83</v>
      </c>
      <c r="H34" s="7">
        <f>SUM(D34:G34)</f>
        <v>932</v>
      </c>
    </row>
    <row r="35" spans="1:8" ht="12.75">
      <c r="A35" s="2"/>
      <c r="C35" s="6" t="s">
        <v>27</v>
      </c>
      <c r="D35" s="5">
        <f>SUM(D34)</f>
        <v>200</v>
      </c>
      <c r="E35" s="5">
        <f>SUM(E34)</f>
        <v>626</v>
      </c>
      <c r="F35" s="5">
        <f>SUM(F34)</f>
        <v>23</v>
      </c>
      <c r="G35" s="5">
        <f>SUM(G34)</f>
        <v>83</v>
      </c>
      <c r="H35" s="4">
        <f>SUM(D35:G35)</f>
        <v>932</v>
      </c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</sheetData>
  <sheetProtection/>
  <mergeCells count="16">
    <mergeCell ref="A32:L32"/>
    <mergeCell ref="A1:K1"/>
    <mergeCell ref="A2:K2"/>
    <mergeCell ref="A3:A4"/>
    <mergeCell ref="B3:D3"/>
    <mergeCell ref="E3:E4"/>
    <mergeCell ref="F3:F4"/>
    <mergeCell ref="G3:G4"/>
    <mergeCell ref="H3:H4"/>
    <mergeCell ref="I3:I4"/>
    <mergeCell ref="J3:J4"/>
    <mergeCell ref="K3:K4"/>
    <mergeCell ref="L3:L4"/>
    <mergeCell ref="A24:L24"/>
    <mergeCell ref="A25:L25"/>
    <mergeCell ref="A31:L31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82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5" sqref="J15"/>
    </sheetView>
  </sheetViews>
  <sheetFormatPr defaultColWidth="11.421875" defaultRowHeight="15"/>
  <cols>
    <col min="1" max="1" width="16.8515625" style="1" bestFit="1" customWidth="1"/>
    <col min="2" max="2" width="10.57421875" style="3" bestFit="1" customWidth="1"/>
    <col min="3" max="3" width="16.7109375" style="1" customWidth="1"/>
    <col min="4" max="4" width="10.00390625" style="1" bestFit="1" customWidth="1"/>
    <col min="5" max="5" width="9.57421875" style="1" bestFit="1" customWidth="1"/>
    <col min="6" max="6" width="9.140625" style="1" bestFit="1" customWidth="1"/>
    <col min="7" max="7" width="9.7109375" style="1" customWidth="1"/>
    <col min="8" max="8" width="8.7109375" style="1" customWidth="1"/>
    <col min="9" max="9" width="10.140625" style="1" bestFit="1" customWidth="1"/>
    <col min="10" max="10" width="10.421875" style="1" customWidth="1"/>
    <col min="11" max="11" width="8.28125" style="1" customWidth="1"/>
    <col min="12" max="12" width="9.8515625" style="1" customWidth="1"/>
    <col min="13" max="77" width="11.421875" style="2" customWidth="1"/>
    <col min="78" max="16384" width="11.421875" style="1" customWidth="1"/>
  </cols>
  <sheetData>
    <row r="1" spans="1:77" s="20" customFormat="1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3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s="20" customFormat="1" ht="16.5" thickBot="1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1:77" s="20" customFormat="1" ht="21.75" customHeight="1" thickBot="1">
      <c r="A3" s="45" t="s">
        <v>1</v>
      </c>
      <c r="B3" s="47" t="s">
        <v>2</v>
      </c>
      <c r="C3" s="48"/>
      <c r="D3" s="49"/>
      <c r="E3" s="50" t="s">
        <v>34</v>
      </c>
      <c r="F3" s="52" t="s">
        <v>3</v>
      </c>
      <c r="G3" s="52" t="s">
        <v>35</v>
      </c>
      <c r="H3" s="52" t="s">
        <v>4</v>
      </c>
      <c r="I3" s="52" t="s">
        <v>37</v>
      </c>
      <c r="J3" s="52" t="s">
        <v>5</v>
      </c>
      <c r="K3" s="52" t="s">
        <v>38</v>
      </c>
      <c r="L3" s="52" t="s">
        <v>6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</row>
    <row r="4" spans="1:77" s="20" customFormat="1" ht="36" customHeight="1" thickBot="1">
      <c r="A4" s="46"/>
      <c r="B4" s="31" t="s">
        <v>7</v>
      </c>
      <c r="C4" s="10" t="s">
        <v>8</v>
      </c>
      <c r="D4" s="10" t="s">
        <v>9</v>
      </c>
      <c r="E4" s="51"/>
      <c r="F4" s="53"/>
      <c r="G4" s="53"/>
      <c r="H4" s="53"/>
      <c r="I4" s="53"/>
      <c r="J4" s="53"/>
      <c r="K4" s="53"/>
      <c r="L4" s="53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</row>
    <row r="5" spans="1:12" s="23" customFormat="1" ht="12.75">
      <c r="A5" s="18" t="s">
        <v>10</v>
      </c>
      <c r="B5" s="36">
        <v>3339</v>
      </c>
      <c r="C5" s="36">
        <v>3275</v>
      </c>
      <c r="D5" s="36">
        <v>221</v>
      </c>
      <c r="E5" s="36">
        <v>2728</v>
      </c>
      <c r="F5" s="36">
        <v>302</v>
      </c>
      <c r="G5" s="36">
        <v>512</v>
      </c>
      <c r="H5" s="36">
        <v>35</v>
      </c>
      <c r="I5" s="36">
        <v>14</v>
      </c>
      <c r="J5" s="36">
        <v>91</v>
      </c>
      <c r="K5" s="36">
        <v>36</v>
      </c>
      <c r="L5" s="37">
        <f aca="true" t="shared" si="0" ref="L5:L21">SUM(B5:K5)</f>
        <v>10553</v>
      </c>
    </row>
    <row r="6" spans="1:12" s="23" customFormat="1" ht="12.75">
      <c r="A6" s="30" t="s">
        <v>11</v>
      </c>
      <c r="B6" s="38"/>
      <c r="C6" s="38"/>
      <c r="D6" s="38"/>
      <c r="E6" s="38">
        <v>5539</v>
      </c>
      <c r="F6" s="38">
        <v>279</v>
      </c>
      <c r="G6" s="38"/>
      <c r="H6" s="38"/>
      <c r="I6" s="38"/>
      <c r="J6" s="38"/>
      <c r="K6" s="38"/>
      <c r="L6" s="39">
        <f t="shared" si="0"/>
        <v>5818</v>
      </c>
    </row>
    <row r="7" spans="1:12" s="23" customFormat="1" ht="12.75">
      <c r="A7" s="30" t="s">
        <v>12</v>
      </c>
      <c r="B7" s="38">
        <v>1195</v>
      </c>
      <c r="C7" s="38">
        <v>1192</v>
      </c>
      <c r="D7" s="38">
        <v>18</v>
      </c>
      <c r="E7" s="38">
        <v>2555</v>
      </c>
      <c r="F7" s="38">
        <v>132</v>
      </c>
      <c r="G7" s="38">
        <v>104</v>
      </c>
      <c r="H7" s="38"/>
      <c r="I7" s="38"/>
      <c r="J7" s="38"/>
      <c r="K7" s="38">
        <v>1</v>
      </c>
      <c r="L7" s="39">
        <f t="shared" si="0"/>
        <v>5197</v>
      </c>
    </row>
    <row r="8" spans="1:12" s="23" customFormat="1" ht="12.75">
      <c r="A8" s="30" t="s">
        <v>13</v>
      </c>
      <c r="B8" s="38">
        <v>460</v>
      </c>
      <c r="C8" s="38">
        <v>775</v>
      </c>
      <c r="D8" s="38">
        <v>11</v>
      </c>
      <c r="E8" s="38">
        <v>778</v>
      </c>
      <c r="F8" s="38">
        <v>62</v>
      </c>
      <c r="G8" s="38">
        <v>156</v>
      </c>
      <c r="H8" s="38"/>
      <c r="I8" s="38"/>
      <c r="J8" s="38"/>
      <c r="K8" s="38"/>
      <c r="L8" s="39">
        <f t="shared" si="0"/>
        <v>2242</v>
      </c>
    </row>
    <row r="9" spans="1:12" s="23" customFormat="1" ht="12.75">
      <c r="A9" s="30" t="s">
        <v>14</v>
      </c>
      <c r="B9" s="38">
        <v>452</v>
      </c>
      <c r="C9" s="38">
        <v>451</v>
      </c>
      <c r="D9" s="38">
        <v>2</v>
      </c>
      <c r="E9" s="38">
        <v>415</v>
      </c>
      <c r="F9" s="38">
        <v>27</v>
      </c>
      <c r="G9" s="38">
        <v>85</v>
      </c>
      <c r="H9" s="38"/>
      <c r="I9" s="38"/>
      <c r="J9" s="38"/>
      <c r="K9" s="38"/>
      <c r="L9" s="39">
        <f t="shared" si="0"/>
        <v>1432</v>
      </c>
    </row>
    <row r="10" spans="1:12" s="23" customFormat="1" ht="12.75">
      <c r="A10" s="30" t="s">
        <v>15</v>
      </c>
      <c r="B10" s="38"/>
      <c r="C10" s="38"/>
      <c r="D10" s="38"/>
      <c r="E10" s="38">
        <v>1912</v>
      </c>
      <c r="F10" s="38">
        <v>169</v>
      </c>
      <c r="G10" s="38"/>
      <c r="H10" s="38"/>
      <c r="I10" s="38"/>
      <c r="J10" s="38"/>
      <c r="K10" s="38"/>
      <c r="L10" s="39">
        <f t="shared" si="0"/>
        <v>2081</v>
      </c>
    </row>
    <row r="11" spans="1:12" s="23" customFormat="1" ht="12.75">
      <c r="A11" s="30" t="s">
        <v>16</v>
      </c>
      <c r="B11" s="38">
        <v>208</v>
      </c>
      <c r="C11" s="38">
        <v>271</v>
      </c>
      <c r="D11" s="38">
        <v>9</v>
      </c>
      <c r="E11" s="38">
        <v>688</v>
      </c>
      <c r="F11" s="38">
        <v>33</v>
      </c>
      <c r="G11" s="38">
        <v>39</v>
      </c>
      <c r="H11" s="38"/>
      <c r="I11" s="38"/>
      <c r="J11" s="38"/>
      <c r="K11" s="38"/>
      <c r="L11" s="39">
        <f t="shared" si="0"/>
        <v>1248</v>
      </c>
    </row>
    <row r="12" spans="1:12" s="23" customFormat="1" ht="12.75">
      <c r="A12" s="30" t="s">
        <v>17</v>
      </c>
      <c r="B12" s="38">
        <v>299</v>
      </c>
      <c r="C12" s="38">
        <v>278</v>
      </c>
      <c r="D12" s="38">
        <v>2</v>
      </c>
      <c r="E12" s="38">
        <v>528</v>
      </c>
      <c r="F12" s="38">
        <v>26</v>
      </c>
      <c r="G12" s="38">
        <v>33</v>
      </c>
      <c r="H12" s="38"/>
      <c r="I12" s="38"/>
      <c r="J12" s="38"/>
      <c r="K12" s="38"/>
      <c r="L12" s="39">
        <f t="shared" si="0"/>
        <v>1166</v>
      </c>
    </row>
    <row r="13" spans="1:12" s="23" customFormat="1" ht="12.75">
      <c r="A13" s="30" t="s">
        <v>18</v>
      </c>
      <c r="B13" s="38">
        <v>204</v>
      </c>
      <c r="C13" s="38">
        <v>136</v>
      </c>
      <c r="D13" s="38">
        <v>3</v>
      </c>
      <c r="E13" s="38">
        <v>361</v>
      </c>
      <c r="F13" s="38">
        <v>19</v>
      </c>
      <c r="G13" s="38">
        <v>33</v>
      </c>
      <c r="H13" s="38"/>
      <c r="I13" s="38"/>
      <c r="J13" s="38"/>
      <c r="K13" s="38"/>
      <c r="L13" s="39">
        <f t="shared" si="0"/>
        <v>756</v>
      </c>
    </row>
    <row r="14" spans="1:12" s="23" customFormat="1" ht="12.75">
      <c r="A14" s="30" t="s">
        <v>19</v>
      </c>
      <c r="B14" s="38"/>
      <c r="C14" s="38"/>
      <c r="D14" s="38">
        <v>8</v>
      </c>
      <c r="E14" s="38">
        <v>219</v>
      </c>
      <c r="F14" s="38">
        <v>8</v>
      </c>
      <c r="G14" s="38"/>
      <c r="H14" s="38"/>
      <c r="I14" s="38"/>
      <c r="J14" s="38"/>
      <c r="K14" s="38"/>
      <c r="L14" s="39">
        <f t="shared" si="0"/>
        <v>235</v>
      </c>
    </row>
    <row r="15" spans="1:12" s="23" customFormat="1" ht="12.75">
      <c r="A15" s="30" t="s">
        <v>20</v>
      </c>
      <c r="B15" s="38">
        <v>592</v>
      </c>
      <c r="C15" s="38"/>
      <c r="D15" s="38">
        <v>4</v>
      </c>
      <c r="E15" s="38">
        <v>284</v>
      </c>
      <c r="F15" s="38">
        <v>4</v>
      </c>
      <c r="G15" s="38"/>
      <c r="H15" s="38"/>
      <c r="I15" s="38"/>
      <c r="J15" s="38"/>
      <c r="K15" s="38"/>
      <c r="L15" s="39">
        <f t="shared" si="0"/>
        <v>884</v>
      </c>
    </row>
    <row r="16" spans="1:12" s="23" customFormat="1" ht="12.75">
      <c r="A16" s="30" t="s">
        <v>21</v>
      </c>
      <c r="B16" s="38">
        <v>546</v>
      </c>
      <c r="C16" s="38">
        <v>1</v>
      </c>
      <c r="D16" s="38">
        <v>2</v>
      </c>
      <c r="E16" s="38">
        <v>613</v>
      </c>
      <c r="F16" s="38">
        <v>16</v>
      </c>
      <c r="G16" s="38"/>
      <c r="H16" s="38"/>
      <c r="I16" s="38"/>
      <c r="J16" s="38"/>
      <c r="K16" s="38">
        <v>16</v>
      </c>
      <c r="L16" s="39">
        <f t="shared" si="0"/>
        <v>1194</v>
      </c>
    </row>
    <row r="17" spans="1:12" s="23" customFormat="1" ht="12.75">
      <c r="A17" s="30" t="s">
        <v>22</v>
      </c>
      <c r="B17" s="38">
        <v>302</v>
      </c>
      <c r="C17" s="38"/>
      <c r="D17" s="38"/>
      <c r="E17" s="38">
        <v>573</v>
      </c>
      <c r="F17" s="38">
        <v>48</v>
      </c>
      <c r="G17" s="38"/>
      <c r="H17" s="38"/>
      <c r="I17" s="38"/>
      <c r="J17" s="38"/>
      <c r="K17" s="38"/>
      <c r="L17" s="39">
        <f t="shared" si="0"/>
        <v>923</v>
      </c>
    </row>
    <row r="18" spans="1:12" s="23" customFormat="1" ht="12.75">
      <c r="A18" s="30" t="s">
        <v>23</v>
      </c>
      <c r="B18" s="38">
        <v>113</v>
      </c>
      <c r="C18" s="38">
        <v>112</v>
      </c>
      <c r="D18" s="38">
        <v>2</v>
      </c>
      <c r="E18" s="38">
        <v>193</v>
      </c>
      <c r="F18" s="38">
        <v>7</v>
      </c>
      <c r="G18" s="38">
        <v>24</v>
      </c>
      <c r="H18" s="38"/>
      <c r="I18" s="38"/>
      <c r="J18" s="38"/>
      <c r="K18" s="38"/>
      <c r="L18" s="39">
        <f t="shared" si="0"/>
        <v>451</v>
      </c>
    </row>
    <row r="19" spans="1:12" s="23" customFormat="1" ht="12.75">
      <c r="A19" s="30" t="s">
        <v>24</v>
      </c>
      <c r="B19" s="38">
        <v>91</v>
      </c>
      <c r="C19" s="38">
        <v>103</v>
      </c>
      <c r="D19" s="38"/>
      <c r="E19" s="38">
        <v>194</v>
      </c>
      <c r="F19" s="38">
        <v>5</v>
      </c>
      <c r="G19" s="38">
        <v>19</v>
      </c>
      <c r="H19" s="38"/>
      <c r="I19" s="38"/>
      <c r="J19" s="38"/>
      <c r="K19" s="38"/>
      <c r="L19" s="39">
        <f t="shared" si="0"/>
        <v>412</v>
      </c>
    </row>
    <row r="20" spans="1:12" s="23" customFormat="1" ht="12.75">
      <c r="A20" s="30" t="s">
        <v>25</v>
      </c>
      <c r="B20" s="38">
        <v>133</v>
      </c>
      <c r="C20" s="38">
        <v>171</v>
      </c>
      <c r="D20" s="38">
        <v>6</v>
      </c>
      <c r="E20" s="38">
        <v>277</v>
      </c>
      <c r="F20" s="38">
        <v>5</v>
      </c>
      <c r="G20" s="38">
        <v>18</v>
      </c>
      <c r="H20" s="38"/>
      <c r="I20" s="38"/>
      <c r="J20" s="38"/>
      <c r="K20" s="38"/>
      <c r="L20" s="39">
        <f t="shared" si="0"/>
        <v>610</v>
      </c>
    </row>
    <row r="21" spans="1:12" s="23" customFormat="1" ht="13.5" thickBot="1">
      <c r="A21" s="16" t="s">
        <v>26</v>
      </c>
      <c r="B21" s="38">
        <v>349</v>
      </c>
      <c r="C21" s="38">
        <v>483</v>
      </c>
      <c r="D21" s="38">
        <v>7</v>
      </c>
      <c r="E21" s="38">
        <v>618</v>
      </c>
      <c r="F21" s="38">
        <v>29</v>
      </c>
      <c r="G21" s="38">
        <v>68</v>
      </c>
      <c r="H21" s="38"/>
      <c r="I21" s="38"/>
      <c r="J21" s="38"/>
      <c r="K21" s="38"/>
      <c r="L21" s="39">
        <f t="shared" si="0"/>
        <v>1554</v>
      </c>
    </row>
    <row r="22" spans="1:12" s="23" customFormat="1" ht="13.5" thickBot="1">
      <c r="A22" s="28" t="s">
        <v>27</v>
      </c>
      <c r="B22" s="40">
        <f aca="true" t="shared" si="1" ref="B22:I22">SUM(B5:B21)</f>
        <v>8283</v>
      </c>
      <c r="C22" s="41">
        <f t="shared" si="1"/>
        <v>7248</v>
      </c>
      <c r="D22" s="41">
        <f t="shared" si="1"/>
        <v>295</v>
      </c>
      <c r="E22" s="41">
        <f t="shared" si="1"/>
        <v>18475</v>
      </c>
      <c r="F22" s="41">
        <f t="shared" si="1"/>
        <v>1171</v>
      </c>
      <c r="G22" s="41">
        <f t="shared" si="1"/>
        <v>1091</v>
      </c>
      <c r="H22" s="41">
        <f t="shared" si="1"/>
        <v>35</v>
      </c>
      <c r="I22" s="41">
        <f t="shared" si="1"/>
        <v>14</v>
      </c>
      <c r="J22" s="41">
        <f>SUM(J5:J16)</f>
        <v>91</v>
      </c>
      <c r="K22" s="41">
        <f>SUM(K5:K16)</f>
        <v>53</v>
      </c>
      <c r="L22" s="42">
        <f>SUM(L5:L21)</f>
        <v>36756</v>
      </c>
    </row>
    <row r="23" spans="1:77" s="20" customFormat="1" ht="12.75">
      <c r="A23" s="21"/>
      <c r="B23" s="22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</row>
    <row r="24" spans="1:12" ht="15.75">
      <c r="A24" s="43" t="s">
        <v>28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6.5" thickBot="1">
      <c r="A25" s="44" t="s">
        <v>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9" ht="32.25" thickBot="1">
      <c r="A26" s="2"/>
      <c r="C26" s="12" t="s">
        <v>29</v>
      </c>
      <c r="D26" s="10" t="s">
        <v>8</v>
      </c>
      <c r="E26" s="11" t="s">
        <v>34</v>
      </c>
      <c r="F26" s="11" t="s">
        <v>3</v>
      </c>
      <c r="G26" s="10" t="s">
        <v>35</v>
      </c>
      <c r="H26" s="10" t="s">
        <v>30</v>
      </c>
      <c r="I26" s="10" t="s">
        <v>31</v>
      </c>
    </row>
    <row r="27" spans="1:9" ht="12.75">
      <c r="A27" s="2"/>
      <c r="C27" s="18" t="s">
        <v>32</v>
      </c>
      <c r="D27" s="8">
        <v>44</v>
      </c>
      <c r="E27" s="8">
        <v>155</v>
      </c>
      <c r="F27" s="8">
        <v>4</v>
      </c>
      <c r="G27" s="17">
        <v>18</v>
      </c>
      <c r="H27" s="8">
        <v>12</v>
      </c>
      <c r="I27" s="7">
        <f>SUM(D27:I27)</f>
        <v>233</v>
      </c>
    </row>
    <row r="28" spans="1:9" ht="12.75">
      <c r="A28" s="2"/>
      <c r="C28" s="16" t="s">
        <v>33</v>
      </c>
      <c r="D28" s="14">
        <v>16</v>
      </c>
      <c r="E28" s="14">
        <v>16</v>
      </c>
      <c r="F28" s="14">
        <v>2</v>
      </c>
      <c r="G28" s="15">
        <v>5</v>
      </c>
      <c r="H28" s="14"/>
      <c r="I28" s="7">
        <f>SUM(D28:H28)</f>
        <v>39</v>
      </c>
    </row>
    <row r="29" spans="1:9" ht="12.75">
      <c r="A29" s="2"/>
      <c r="C29" s="16" t="s">
        <v>42</v>
      </c>
      <c r="D29" s="14">
        <v>29</v>
      </c>
      <c r="E29" s="14">
        <v>30</v>
      </c>
      <c r="F29" s="14"/>
      <c r="G29" s="15"/>
      <c r="H29" s="14"/>
      <c r="I29" s="7">
        <f>SUM(D29:H29)</f>
        <v>59</v>
      </c>
    </row>
    <row r="30" spans="1:9" ht="12.75">
      <c r="A30" s="2"/>
      <c r="C30" s="6" t="s">
        <v>27</v>
      </c>
      <c r="D30" s="4">
        <f>SUM(D27:D29)</f>
        <v>89</v>
      </c>
      <c r="E30" s="4">
        <f>SUM(E27:E29)</f>
        <v>201</v>
      </c>
      <c r="F30" s="4">
        <f>SUM(F27:F29)</f>
        <v>6</v>
      </c>
      <c r="G30" s="13">
        <f>SUM(G27:G28)</f>
        <v>23</v>
      </c>
      <c r="H30" s="4">
        <f>SUM(H27:H28)</f>
        <v>12</v>
      </c>
      <c r="I30" s="4">
        <f>SUM(D30:H30)</f>
        <v>331</v>
      </c>
    </row>
    <row r="31" spans="1:9" ht="12.75">
      <c r="A31" s="2"/>
      <c r="C31" s="2"/>
      <c r="D31" s="2"/>
      <c r="E31" s="2"/>
      <c r="F31" s="2"/>
      <c r="G31" s="2"/>
      <c r="H31" s="2"/>
      <c r="I31" s="2"/>
    </row>
    <row r="32" spans="1:12" ht="15.75">
      <c r="A32" s="43" t="s">
        <v>41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16.5" thickBot="1">
      <c r="A33" s="44" t="s">
        <v>44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8" ht="21.75" thickBot="1">
      <c r="A34" s="2"/>
      <c r="C34" s="12" t="s">
        <v>29</v>
      </c>
      <c r="D34" s="10" t="s">
        <v>8</v>
      </c>
      <c r="E34" s="11" t="s">
        <v>34</v>
      </c>
      <c r="F34" s="11" t="s">
        <v>3</v>
      </c>
      <c r="G34" s="10" t="s">
        <v>35</v>
      </c>
      <c r="H34" s="10" t="s">
        <v>31</v>
      </c>
    </row>
    <row r="35" spans="1:8" ht="12.75">
      <c r="A35" s="2"/>
      <c r="C35" s="9" t="s">
        <v>36</v>
      </c>
      <c r="D35" s="8">
        <v>165</v>
      </c>
      <c r="E35" s="8">
        <v>568</v>
      </c>
      <c r="F35" s="8">
        <v>22</v>
      </c>
      <c r="G35" s="8">
        <v>66</v>
      </c>
      <c r="H35" s="7">
        <f>SUM(D35:G35)</f>
        <v>821</v>
      </c>
    </row>
    <row r="36" spans="1:8" ht="12.75">
      <c r="A36" s="2"/>
      <c r="C36" s="6" t="s">
        <v>27</v>
      </c>
      <c r="D36" s="5">
        <f>SUM(D35)</f>
        <v>165</v>
      </c>
      <c r="E36" s="5">
        <f>SUM(E35)</f>
        <v>568</v>
      </c>
      <c r="F36" s="5">
        <f>SUM(F35)</f>
        <v>22</v>
      </c>
      <c r="G36" s="5">
        <f>SUM(G35)</f>
        <v>66</v>
      </c>
      <c r="H36" s="4">
        <f>SUM(D36:G36)</f>
        <v>821</v>
      </c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</sheetData>
  <sheetProtection/>
  <mergeCells count="16">
    <mergeCell ref="A33:L33"/>
    <mergeCell ref="A1:K1"/>
    <mergeCell ref="A2:K2"/>
    <mergeCell ref="A3:A4"/>
    <mergeCell ref="B3:D3"/>
    <mergeCell ref="E3:E4"/>
    <mergeCell ref="F3:F4"/>
    <mergeCell ref="G3:G4"/>
    <mergeCell ref="H3:H4"/>
    <mergeCell ref="I3:I4"/>
    <mergeCell ref="J3:J4"/>
    <mergeCell ref="K3:K4"/>
    <mergeCell ref="L3:L4"/>
    <mergeCell ref="A24:L24"/>
    <mergeCell ref="A25:L25"/>
    <mergeCell ref="A32:L32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Galvan Matos</dc:creator>
  <cp:keywords/>
  <dc:description/>
  <cp:lastModifiedBy>Petra Delgado</cp:lastModifiedBy>
  <cp:lastPrinted>2018-09-03T15:06:42Z</cp:lastPrinted>
  <dcterms:created xsi:type="dcterms:W3CDTF">2018-08-21T18:18:57Z</dcterms:created>
  <dcterms:modified xsi:type="dcterms:W3CDTF">2018-12-14T19:03:45Z</dcterms:modified>
  <cp:category/>
  <cp:version/>
  <cp:contentType/>
  <cp:contentStatus/>
</cp:coreProperties>
</file>