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1000" activeTab="0"/>
  </bookViews>
  <sheets>
    <sheet name="JUNIO 2020" sheetId="1" r:id="rId1"/>
    <sheet name="RENOVACIONES " sheetId="2" r:id="rId2"/>
    <sheet name="CAMBIO DE CAT " sheetId="3" r:id="rId3"/>
    <sheet name="RE-EXAMENES " sheetId="4" r:id="rId4"/>
  </sheets>
  <definedNames>
    <definedName name="_xlnm.Print_Area" localSheetId="2">'CAMBIO DE CAT '!$A$1:$D$17</definedName>
    <definedName name="_xlnm.Print_Area" localSheetId="0">'JUNIO 2020'!$A$1:$N$33</definedName>
    <definedName name="_xlnm.Print_Area" localSheetId="3">'RE-EXAMENES '!$A$1:$D$16</definedName>
    <definedName name="_xlnm.Print_Area" localSheetId="1">'RENOVACIONES '!$A$1:$H$22</definedName>
    <definedName name="_xlnm.Print_Titles" localSheetId="2">'CAMBIO DE CAT '!$1:$4</definedName>
    <definedName name="_xlnm.Print_Titles" localSheetId="0">'JUNIO 2020'!$1:$4</definedName>
    <definedName name="_xlnm.Print_Titles" localSheetId="3">'RE-EXAMENES '!$1:$3</definedName>
    <definedName name="_xlnm.Print_Titles" localSheetId="1">'RENOVACIONES '!$1:$4</definedName>
  </definedNames>
  <calcPr calcMode="manual" fullCalcOnLoad="1"/>
</workbook>
</file>

<file path=xl/sharedStrings.xml><?xml version="1.0" encoding="utf-8"?>
<sst xmlns="http://schemas.openxmlformats.org/spreadsheetml/2006/main" count="109" uniqueCount="52">
  <si>
    <t>MODULOS</t>
  </si>
  <si>
    <t>SANTO DOMINGO</t>
  </si>
  <si>
    <t>SANTIAGO</t>
  </si>
  <si>
    <t>ROMANA</t>
  </si>
  <si>
    <t>TOTAL GENERAL</t>
  </si>
  <si>
    <t>AZUA</t>
  </si>
  <si>
    <t>SAN FCO MACORIS</t>
  </si>
  <si>
    <t>MULT-CHURCHILL</t>
  </si>
  <si>
    <t>PUERTO PLATA</t>
  </si>
  <si>
    <t>MAO</t>
  </si>
  <si>
    <t xml:space="preserve">       NUEVO</t>
  </si>
  <si>
    <t>Cambio de Diplomatico</t>
  </si>
  <si>
    <t>Categoria (5)</t>
  </si>
  <si>
    <t>Cambio de Categoria</t>
  </si>
  <si>
    <t>Oficial a Civil</t>
  </si>
  <si>
    <t>Duplicados</t>
  </si>
  <si>
    <t>Renovacion</t>
  </si>
  <si>
    <t>Licencia de Motorista</t>
  </si>
  <si>
    <t>Licencia de  Conducir</t>
  </si>
  <si>
    <t>Carnet de   Aprendizaje</t>
  </si>
  <si>
    <t>Cambio de  Origen de extranjero dominicano</t>
  </si>
  <si>
    <t>HIGUEY</t>
  </si>
  <si>
    <t>BARAHONA</t>
  </si>
  <si>
    <t>SAN JUAN DE LA M.</t>
  </si>
  <si>
    <t>NAGUA</t>
  </si>
  <si>
    <t>LA VEGA</t>
  </si>
  <si>
    <t>POLICIA SANTIAGO</t>
  </si>
  <si>
    <t>ESTADISTICA DE LICENCIAS DE CONDUCIR CIVILES</t>
  </si>
  <si>
    <t xml:space="preserve">MODULOS </t>
  </si>
  <si>
    <t>Cambio de Civil a Policia</t>
  </si>
  <si>
    <t>TOTAL GRAL</t>
  </si>
  <si>
    <t xml:space="preserve">Total </t>
  </si>
  <si>
    <t>MILITARES</t>
  </si>
  <si>
    <t>ESTADISTICA DE LICENCIAS DE CONDUCIR MILITARES</t>
  </si>
  <si>
    <t>POLICIA STO DGO</t>
  </si>
  <si>
    <t>CATEGORIA (00)</t>
  </si>
  <si>
    <t>CATEGORIA (01)</t>
  </si>
  <si>
    <t>CATEGORIA (02)</t>
  </si>
  <si>
    <t>CATEGORIA (03)</t>
  </si>
  <si>
    <t>CATEGORIA (04)</t>
  </si>
  <si>
    <t>CATEGORIA (05)</t>
  </si>
  <si>
    <t>ESTADISTICA DE RENOVACIONES LICENCIAS POR CATEGORIA</t>
  </si>
  <si>
    <t>ESTADISTICA DE LICENCIAS DE CONDUCIR POLICIA</t>
  </si>
  <si>
    <t xml:space="preserve">ESTADISTICA DE RE-EXAMEN TEORICO Y PRACTICO </t>
  </si>
  <si>
    <t>Re-examen Teorico</t>
  </si>
  <si>
    <t>Re-examen Practico</t>
  </si>
  <si>
    <t>Cambio de Transmision</t>
  </si>
  <si>
    <t>ESTADISTICA DE CAMBIO DE CATEGORIA</t>
  </si>
  <si>
    <t>Cambio de Militar a Policia</t>
  </si>
  <si>
    <t>Militar a Civil</t>
  </si>
  <si>
    <t xml:space="preserve"> CONSOLIDADO  01 AL 30 DE JUNIO 2020</t>
  </si>
  <si>
    <t xml:space="preserve"> CONSOLIDADO 01 AL 31 JUNIO 2020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</si>
</sst>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mmm\-yyyy"/>
    <numFmt numFmtId="179" formatCode="[$-1C0A]dddd\,\ dd&quot; de &quot;mmmm&quot; de &quot;yyyy"/>
    <numFmt numFmtId="180" formatCode="0_);[Red]\(0\)"/>
    <numFmt numFmtId="181" formatCode="000,000"/>
    <numFmt numFmtId="182" formatCode="000,000,000"/>
    <numFmt numFmtId="183" formatCode="00,000"/>
    <numFmt numFmtId="184" formatCode="[$-1C0A]hh:mm:ss\ AM/PM"/>
    <numFmt numFmtId="185" formatCode="_0\,00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12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32" borderId="26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1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36" sqref="Y36"/>
    </sheetView>
  </sheetViews>
  <sheetFormatPr defaultColWidth="11.421875" defaultRowHeight="12.75"/>
  <cols>
    <col min="1" max="1" width="16.7109375" style="2" bestFit="1" customWidth="1"/>
    <col min="2" max="2" width="11.28125" style="9" bestFit="1" customWidth="1"/>
    <col min="3" max="3" width="16.8515625" style="2" customWidth="1"/>
    <col min="4" max="4" width="11.00390625" style="2" customWidth="1"/>
    <col min="5" max="5" width="10.8515625" style="2" bestFit="1" customWidth="1"/>
    <col min="6" max="6" width="10.57421875" style="2" bestFit="1" customWidth="1"/>
    <col min="7" max="7" width="10.140625" style="2" customWidth="1"/>
    <col min="8" max="8" width="11.00390625" style="2" customWidth="1"/>
    <col min="9" max="9" width="9.421875" style="2" customWidth="1"/>
    <col min="10" max="10" width="9.00390625" style="2" customWidth="1"/>
    <col min="11" max="11" width="11.57421875" style="2" customWidth="1"/>
    <col min="12" max="12" width="10.00390625" style="2" customWidth="1"/>
    <col min="13" max="13" width="9.00390625" style="2" customWidth="1"/>
    <col min="14" max="14" width="9.8515625" style="2" customWidth="1"/>
    <col min="15" max="79" width="11.421875" style="1" customWidth="1"/>
    <col min="80" max="16384" width="11.421875" style="2" customWidth="1"/>
  </cols>
  <sheetData>
    <row r="1" spans="1:14" ht="15.7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6.5" thickBo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79" s="32" customFormat="1" ht="21.75" customHeight="1" thickBot="1">
      <c r="A3" s="70" t="s">
        <v>0</v>
      </c>
      <c r="B3" s="65" t="s">
        <v>10</v>
      </c>
      <c r="C3" s="66"/>
      <c r="D3" s="67"/>
      <c r="E3" s="70" t="s">
        <v>16</v>
      </c>
      <c r="F3" s="63" t="s">
        <v>15</v>
      </c>
      <c r="G3" s="63" t="s">
        <v>13</v>
      </c>
      <c r="H3" s="63" t="s">
        <v>46</v>
      </c>
      <c r="I3" s="63" t="s">
        <v>14</v>
      </c>
      <c r="J3" s="63" t="s">
        <v>49</v>
      </c>
      <c r="K3" s="63" t="s">
        <v>11</v>
      </c>
      <c r="L3" s="63" t="s">
        <v>20</v>
      </c>
      <c r="M3" s="63" t="s">
        <v>12</v>
      </c>
      <c r="N3" s="63" t="s">
        <v>4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s="32" customFormat="1" ht="36" customHeight="1" thickBot="1">
      <c r="A4" s="71"/>
      <c r="B4" s="33" t="s">
        <v>19</v>
      </c>
      <c r="C4" s="34" t="s">
        <v>18</v>
      </c>
      <c r="D4" s="34" t="s">
        <v>17</v>
      </c>
      <c r="E4" s="71"/>
      <c r="F4" s="64"/>
      <c r="G4" s="64"/>
      <c r="H4" s="64"/>
      <c r="I4" s="64"/>
      <c r="J4" s="64"/>
      <c r="K4" s="64"/>
      <c r="L4" s="64"/>
      <c r="M4" s="64"/>
      <c r="N4" s="64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</row>
    <row r="5" spans="1:14" s="39" customFormat="1" ht="12">
      <c r="A5" s="35" t="s">
        <v>1</v>
      </c>
      <c r="B5" s="59">
        <v>1967</v>
      </c>
      <c r="C5" s="59">
        <v>3185</v>
      </c>
      <c r="D5" s="59">
        <v>140</v>
      </c>
      <c r="E5" s="59">
        <v>6433</v>
      </c>
      <c r="F5" s="59">
        <v>471</v>
      </c>
      <c r="G5" s="59">
        <v>340</v>
      </c>
      <c r="H5" s="59">
        <v>11</v>
      </c>
      <c r="I5" s="59">
        <v>39</v>
      </c>
      <c r="J5" s="59">
        <v>21</v>
      </c>
      <c r="K5" s="59">
        <v>2</v>
      </c>
      <c r="L5" s="59">
        <v>23</v>
      </c>
      <c r="M5" s="59">
        <v>9</v>
      </c>
      <c r="N5" s="36">
        <f aca="true" t="shared" si="0" ref="N5:N17">SUM(B5:M5)</f>
        <v>12641</v>
      </c>
    </row>
    <row r="6" spans="1:14" s="39" customFormat="1" ht="12">
      <c r="A6" s="40" t="s">
        <v>7</v>
      </c>
      <c r="B6" s="60"/>
      <c r="C6" s="60"/>
      <c r="D6" s="60"/>
      <c r="E6" s="60">
        <v>7547</v>
      </c>
      <c r="F6" s="60">
        <v>269</v>
      </c>
      <c r="G6" s="60"/>
      <c r="H6" s="60"/>
      <c r="I6" s="60"/>
      <c r="J6" s="60"/>
      <c r="K6" s="60"/>
      <c r="L6" s="60"/>
      <c r="M6" s="60"/>
      <c r="N6" s="41">
        <f t="shared" si="0"/>
        <v>7816</v>
      </c>
    </row>
    <row r="7" spans="1:14" s="39" customFormat="1" ht="12">
      <c r="A7" s="40" t="s">
        <v>2</v>
      </c>
      <c r="B7" s="60">
        <v>741</v>
      </c>
      <c r="C7" s="60">
        <v>517</v>
      </c>
      <c r="D7" s="60">
        <v>6</v>
      </c>
      <c r="E7" s="60">
        <v>2261</v>
      </c>
      <c r="F7" s="60">
        <v>68</v>
      </c>
      <c r="G7" s="60">
        <v>39</v>
      </c>
      <c r="H7" s="60">
        <v>2</v>
      </c>
      <c r="I7" s="60"/>
      <c r="J7" s="60"/>
      <c r="K7" s="60"/>
      <c r="L7" s="60"/>
      <c r="M7" s="60"/>
      <c r="N7" s="41">
        <f t="shared" si="0"/>
        <v>3634</v>
      </c>
    </row>
    <row r="8" spans="1:14" s="39" customFormat="1" ht="12">
      <c r="A8" s="40" t="s">
        <v>3</v>
      </c>
      <c r="B8" s="60"/>
      <c r="C8" s="60">
        <v>292</v>
      </c>
      <c r="D8" s="60"/>
      <c r="E8" s="60">
        <v>1117</v>
      </c>
      <c r="F8" s="60">
        <v>44</v>
      </c>
      <c r="G8" s="60"/>
      <c r="H8" s="60"/>
      <c r="I8" s="60"/>
      <c r="J8" s="60"/>
      <c r="K8" s="60"/>
      <c r="L8" s="60"/>
      <c r="M8" s="60"/>
      <c r="N8" s="41">
        <f t="shared" si="0"/>
        <v>1453</v>
      </c>
    </row>
    <row r="9" spans="1:14" s="39" customFormat="1" ht="12">
      <c r="A9" s="40" t="s">
        <v>5</v>
      </c>
      <c r="B9" s="60">
        <v>454</v>
      </c>
      <c r="C9" s="60">
        <v>413</v>
      </c>
      <c r="D9" s="60">
        <v>1</v>
      </c>
      <c r="E9" s="60">
        <v>731</v>
      </c>
      <c r="F9" s="60">
        <v>27</v>
      </c>
      <c r="G9" s="60">
        <v>105</v>
      </c>
      <c r="H9" s="60">
        <v>1</v>
      </c>
      <c r="I9" s="60"/>
      <c r="J9" s="60"/>
      <c r="K9" s="60"/>
      <c r="L9" s="60"/>
      <c r="M9" s="60"/>
      <c r="N9" s="41">
        <f t="shared" si="0"/>
        <v>1732</v>
      </c>
    </row>
    <row r="10" spans="1:14" s="39" customFormat="1" ht="12">
      <c r="A10" s="40" t="s">
        <v>6</v>
      </c>
      <c r="B10" s="60"/>
      <c r="C10" s="60"/>
      <c r="D10" s="60"/>
      <c r="E10" s="60">
        <v>664</v>
      </c>
      <c r="F10" s="60">
        <v>17</v>
      </c>
      <c r="G10" s="60"/>
      <c r="H10" s="60"/>
      <c r="I10" s="60"/>
      <c r="J10" s="60"/>
      <c r="K10" s="60"/>
      <c r="L10" s="60"/>
      <c r="M10" s="60"/>
      <c r="N10" s="41">
        <f t="shared" si="0"/>
        <v>681</v>
      </c>
    </row>
    <row r="11" spans="1:14" s="39" customFormat="1" ht="12">
      <c r="A11" s="40" t="s">
        <v>8</v>
      </c>
      <c r="B11" s="60">
        <v>220</v>
      </c>
      <c r="C11" s="60">
        <v>200</v>
      </c>
      <c r="D11" s="60"/>
      <c r="E11" s="60">
        <v>983</v>
      </c>
      <c r="F11" s="60">
        <v>23</v>
      </c>
      <c r="G11" s="60">
        <v>28</v>
      </c>
      <c r="H11" s="60"/>
      <c r="I11" s="60"/>
      <c r="J11" s="60"/>
      <c r="K11" s="60"/>
      <c r="L11" s="60"/>
      <c r="M11" s="60"/>
      <c r="N11" s="41">
        <f t="shared" si="0"/>
        <v>1454</v>
      </c>
    </row>
    <row r="12" spans="1:14" s="39" customFormat="1" ht="12">
      <c r="A12" s="40" t="s">
        <v>9</v>
      </c>
      <c r="B12" s="60">
        <v>146</v>
      </c>
      <c r="C12" s="60">
        <v>131</v>
      </c>
      <c r="D12" s="60"/>
      <c r="E12" s="60">
        <v>580</v>
      </c>
      <c r="F12" s="60">
        <v>21</v>
      </c>
      <c r="G12" s="60">
        <v>19</v>
      </c>
      <c r="H12" s="60">
        <v>3</v>
      </c>
      <c r="I12" s="60"/>
      <c r="J12" s="60"/>
      <c r="K12" s="60"/>
      <c r="L12" s="60"/>
      <c r="M12" s="60"/>
      <c r="N12" s="41">
        <f t="shared" si="0"/>
        <v>900</v>
      </c>
    </row>
    <row r="13" spans="1:14" s="39" customFormat="1" ht="12">
      <c r="A13" s="40" t="s">
        <v>21</v>
      </c>
      <c r="B13" s="60"/>
      <c r="C13" s="60"/>
      <c r="D13" s="60"/>
      <c r="E13" s="60">
        <v>1032</v>
      </c>
      <c r="F13" s="60">
        <v>47</v>
      </c>
      <c r="G13" s="60"/>
      <c r="H13" s="60"/>
      <c r="I13" s="60"/>
      <c r="J13" s="60"/>
      <c r="K13" s="60"/>
      <c r="L13" s="60"/>
      <c r="M13" s="60"/>
      <c r="N13" s="41">
        <f>SUM(B13:M13)</f>
        <v>1079</v>
      </c>
    </row>
    <row r="14" spans="1:14" s="39" customFormat="1" ht="12">
      <c r="A14" s="40" t="s">
        <v>22</v>
      </c>
      <c r="B14" s="60">
        <v>143</v>
      </c>
      <c r="C14" s="60">
        <v>152</v>
      </c>
      <c r="D14" s="60">
        <v>1</v>
      </c>
      <c r="E14" s="60">
        <v>325</v>
      </c>
      <c r="F14" s="60">
        <v>9</v>
      </c>
      <c r="G14" s="60">
        <v>19</v>
      </c>
      <c r="H14" s="60"/>
      <c r="I14" s="60"/>
      <c r="J14" s="60"/>
      <c r="K14" s="60"/>
      <c r="L14" s="60"/>
      <c r="M14" s="60"/>
      <c r="N14" s="41">
        <f t="shared" si="0"/>
        <v>649</v>
      </c>
    </row>
    <row r="15" spans="1:14" s="39" customFormat="1" ht="12">
      <c r="A15" s="40" t="s">
        <v>23</v>
      </c>
      <c r="B15" s="60">
        <v>105</v>
      </c>
      <c r="C15" s="60">
        <v>123</v>
      </c>
      <c r="D15" s="60">
        <v>1</v>
      </c>
      <c r="E15" s="60">
        <v>377</v>
      </c>
      <c r="F15" s="60">
        <v>19</v>
      </c>
      <c r="G15" s="60">
        <v>24</v>
      </c>
      <c r="H15" s="60"/>
      <c r="I15" s="60"/>
      <c r="J15" s="60"/>
      <c r="K15" s="60"/>
      <c r="L15" s="60"/>
      <c r="M15" s="60"/>
      <c r="N15" s="41">
        <f t="shared" si="0"/>
        <v>649</v>
      </c>
    </row>
    <row r="16" spans="1:14" s="39" customFormat="1" ht="12">
      <c r="A16" s="40" t="s">
        <v>24</v>
      </c>
      <c r="B16" s="60">
        <v>153</v>
      </c>
      <c r="C16" s="60">
        <v>191</v>
      </c>
      <c r="D16" s="60"/>
      <c r="E16" s="60">
        <v>503</v>
      </c>
      <c r="F16" s="60">
        <v>13</v>
      </c>
      <c r="G16" s="60">
        <v>10</v>
      </c>
      <c r="H16" s="60">
        <v>2</v>
      </c>
      <c r="I16" s="60"/>
      <c r="J16" s="60"/>
      <c r="K16" s="60"/>
      <c r="L16" s="60"/>
      <c r="M16" s="60"/>
      <c r="N16" s="41">
        <f t="shared" si="0"/>
        <v>872</v>
      </c>
    </row>
    <row r="17" spans="1:14" s="39" customFormat="1" ht="12.75" thickBot="1">
      <c r="A17" s="44" t="s">
        <v>25</v>
      </c>
      <c r="B17" s="60"/>
      <c r="C17" s="60"/>
      <c r="D17" s="60"/>
      <c r="E17" s="60">
        <v>662</v>
      </c>
      <c r="F17" s="60">
        <v>31</v>
      </c>
      <c r="G17" s="60"/>
      <c r="H17" s="60"/>
      <c r="I17" s="60"/>
      <c r="J17" s="60"/>
      <c r="K17" s="60"/>
      <c r="L17" s="60"/>
      <c r="M17" s="60"/>
      <c r="N17" s="41">
        <f t="shared" si="0"/>
        <v>693</v>
      </c>
    </row>
    <row r="18" spans="1:14" s="39" customFormat="1" ht="12.75" thickBot="1">
      <c r="A18" s="45" t="s">
        <v>30</v>
      </c>
      <c r="B18" s="46">
        <f aca="true" t="shared" si="1" ref="B18:N18">SUM(B5:B17)</f>
        <v>3929</v>
      </c>
      <c r="C18" s="46">
        <f t="shared" si="1"/>
        <v>5204</v>
      </c>
      <c r="D18" s="46">
        <f t="shared" si="1"/>
        <v>149</v>
      </c>
      <c r="E18" s="46">
        <f t="shared" si="1"/>
        <v>23215</v>
      </c>
      <c r="F18" s="46">
        <f t="shared" si="1"/>
        <v>1059</v>
      </c>
      <c r="G18" s="46">
        <f t="shared" si="1"/>
        <v>584</v>
      </c>
      <c r="H18" s="46">
        <f t="shared" si="1"/>
        <v>19</v>
      </c>
      <c r="I18" s="46">
        <f t="shared" si="1"/>
        <v>39</v>
      </c>
      <c r="J18" s="46">
        <f t="shared" si="1"/>
        <v>21</v>
      </c>
      <c r="K18" s="46">
        <f t="shared" si="1"/>
        <v>2</v>
      </c>
      <c r="L18" s="46">
        <f t="shared" si="1"/>
        <v>23</v>
      </c>
      <c r="M18" s="46">
        <f t="shared" si="1"/>
        <v>9</v>
      </c>
      <c r="N18" s="47">
        <f t="shared" si="1"/>
        <v>34253</v>
      </c>
    </row>
    <row r="19" ht="12.75">
      <c r="A19" s="1"/>
    </row>
    <row r="20" spans="2:14" ht="15.75">
      <c r="B20" s="2"/>
      <c r="C20" s="68" t="s">
        <v>42</v>
      </c>
      <c r="D20" s="68"/>
      <c r="E20" s="68"/>
      <c r="F20" s="68"/>
      <c r="G20" s="68"/>
      <c r="H20" s="68"/>
      <c r="I20" s="68"/>
      <c r="J20" s="68"/>
      <c r="K20" s="68"/>
      <c r="L20" s="28"/>
      <c r="M20" s="28"/>
      <c r="N20" s="28"/>
    </row>
    <row r="21" spans="1:14" ht="16.5" thickBot="1">
      <c r="A21" s="29"/>
      <c r="B21" s="29"/>
      <c r="C21" s="69" t="s">
        <v>50</v>
      </c>
      <c r="D21" s="69"/>
      <c r="E21" s="69"/>
      <c r="F21" s="69"/>
      <c r="G21" s="69"/>
      <c r="H21" s="69"/>
      <c r="I21" s="69"/>
      <c r="J21" s="69"/>
      <c r="K21" s="69"/>
      <c r="L21" s="29"/>
      <c r="M21" s="29"/>
      <c r="N21" s="29"/>
    </row>
    <row r="22" spans="1:79" s="32" customFormat="1" ht="51" customHeight="1" thickBot="1">
      <c r="A22" s="31"/>
      <c r="B22" s="48"/>
      <c r="C22" s="49" t="s">
        <v>28</v>
      </c>
      <c r="D22" s="34" t="s">
        <v>18</v>
      </c>
      <c r="E22" s="49" t="s">
        <v>16</v>
      </c>
      <c r="F22" s="49" t="s">
        <v>15</v>
      </c>
      <c r="G22" s="34" t="s">
        <v>13</v>
      </c>
      <c r="H22" s="54" t="s">
        <v>29</v>
      </c>
      <c r="I22" s="54" t="s">
        <v>48</v>
      </c>
      <c r="J22" s="34" t="s">
        <v>31</v>
      </c>
      <c r="L22" s="5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</row>
    <row r="23" spans="1:79" s="32" customFormat="1" ht="12">
      <c r="A23" s="31"/>
      <c r="B23" s="48"/>
      <c r="C23" s="35" t="s">
        <v>34</v>
      </c>
      <c r="D23" s="36">
        <v>40</v>
      </c>
      <c r="E23" s="36">
        <v>153</v>
      </c>
      <c r="F23" s="36">
        <v>7</v>
      </c>
      <c r="G23" s="37">
        <v>3</v>
      </c>
      <c r="H23" s="57">
        <v>14</v>
      </c>
      <c r="I23" s="57">
        <v>1</v>
      </c>
      <c r="J23" s="36">
        <f>SUM(D23:I23)</f>
        <v>218</v>
      </c>
      <c r="L23" s="5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</row>
    <row r="24" spans="1:79" s="32" customFormat="1" ht="12">
      <c r="A24" s="31"/>
      <c r="B24" s="48"/>
      <c r="C24" s="40" t="s">
        <v>26</v>
      </c>
      <c r="D24" s="41">
        <v>11</v>
      </c>
      <c r="E24" s="41">
        <v>12</v>
      </c>
      <c r="F24" s="41"/>
      <c r="G24" s="42">
        <v>1</v>
      </c>
      <c r="H24" s="42">
        <v>3</v>
      </c>
      <c r="I24" s="42"/>
      <c r="J24" s="36">
        <f>SUM(D24:I24)</f>
        <v>27</v>
      </c>
      <c r="L24" s="5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</row>
    <row r="25" spans="1:79" s="32" customFormat="1" ht="12">
      <c r="A25" s="31"/>
      <c r="B25" s="48"/>
      <c r="C25" s="52" t="s">
        <v>30</v>
      </c>
      <c r="D25" s="43">
        <f aca="true" t="shared" si="2" ref="D25:I25">SUM(D23:D24)</f>
        <v>51</v>
      </c>
      <c r="E25" s="43">
        <f t="shared" si="2"/>
        <v>165</v>
      </c>
      <c r="F25" s="43">
        <f t="shared" si="2"/>
        <v>7</v>
      </c>
      <c r="G25" s="43">
        <f t="shared" si="2"/>
        <v>4</v>
      </c>
      <c r="H25" s="56">
        <f t="shared" si="2"/>
        <v>17</v>
      </c>
      <c r="I25" s="56">
        <f t="shared" si="2"/>
        <v>1</v>
      </c>
      <c r="J25" s="43">
        <f>SUM(J23:J24)</f>
        <v>245</v>
      </c>
      <c r="L25" s="5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</row>
    <row r="26" spans="1:12" ht="12.75">
      <c r="A26" s="1"/>
      <c r="C26" s="30"/>
      <c r="D26" s="14"/>
      <c r="E26" s="14"/>
      <c r="F26" s="14"/>
      <c r="G26" s="15"/>
      <c r="H26" s="15"/>
      <c r="I26" s="51"/>
      <c r="J26" s="51"/>
      <c r="L26" s="14"/>
    </row>
    <row r="27" spans="2:14" ht="15.75">
      <c r="B27" s="28"/>
      <c r="D27" s="68" t="s">
        <v>33</v>
      </c>
      <c r="E27" s="68"/>
      <c r="F27" s="68"/>
      <c r="G27" s="68"/>
      <c r="H27" s="68"/>
      <c r="I27" s="68"/>
      <c r="J27" s="62"/>
      <c r="K27" s="28"/>
      <c r="L27" s="28"/>
      <c r="M27" s="28"/>
      <c r="N27" s="28"/>
    </row>
    <row r="28" spans="3:14" ht="16.5" thickBot="1">
      <c r="C28" s="61"/>
      <c r="D28" s="72" t="s">
        <v>50</v>
      </c>
      <c r="E28" s="72"/>
      <c r="F28" s="72"/>
      <c r="G28" s="72"/>
      <c r="H28" s="72"/>
      <c r="I28" s="72"/>
      <c r="J28" s="61"/>
      <c r="K28" s="29"/>
      <c r="L28" s="29"/>
      <c r="M28" s="29"/>
      <c r="N28" s="29"/>
    </row>
    <row r="29" spans="1:79" s="32" customFormat="1" ht="39.75" customHeight="1" thickBot="1">
      <c r="A29" s="31"/>
      <c r="B29" s="48"/>
      <c r="D29" s="49" t="s">
        <v>28</v>
      </c>
      <c r="E29" s="34" t="s">
        <v>18</v>
      </c>
      <c r="F29" s="49" t="s">
        <v>16</v>
      </c>
      <c r="G29" s="49" t="s">
        <v>15</v>
      </c>
      <c r="H29" s="54" t="s">
        <v>13</v>
      </c>
      <c r="I29" s="34" t="s">
        <v>31</v>
      </c>
      <c r="J29" s="5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</row>
    <row r="30" spans="1:79" s="32" customFormat="1" ht="12">
      <c r="A30" s="31"/>
      <c r="B30" s="48"/>
      <c r="D30" s="53" t="s">
        <v>32</v>
      </c>
      <c r="E30" s="36">
        <v>141</v>
      </c>
      <c r="F30" s="36">
        <v>433</v>
      </c>
      <c r="G30" s="36">
        <v>27</v>
      </c>
      <c r="H30" s="55">
        <v>60</v>
      </c>
      <c r="I30" s="38">
        <f>SUM(E30:H30)</f>
        <v>661</v>
      </c>
      <c r="J30" s="5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</row>
    <row r="31" spans="1:79" s="32" customFormat="1" ht="16.5" customHeight="1">
      <c r="A31" s="31"/>
      <c r="B31" s="48"/>
      <c r="D31" s="52" t="s">
        <v>30</v>
      </c>
      <c r="E31" s="41">
        <f>SUM(E30)</f>
        <v>141</v>
      </c>
      <c r="F31" s="41">
        <f>SUM(F30)</f>
        <v>433</v>
      </c>
      <c r="G31" s="41">
        <f>SUM(G30)</f>
        <v>27</v>
      </c>
      <c r="H31" s="58">
        <f>SUM(H30)</f>
        <v>60</v>
      </c>
      <c r="I31" s="43">
        <f>SUM(E31:H31)</f>
        <v>661</v>
      </c>
      <c r="J31" s="5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</sheetData>
  <sheetProtection/>
  <mergeCells count="18">
    <mergeCell ref="D27:I27"/>
    <mergeCell ref="D28:I28"/>
    <mergeCell ref="A1:N1"/>
    <mergeCell ref="A2:N2"/>
    <mergeCell ref="N3:N4"/>
    <mergeCell ref="F3:F4"/>
    <mergeCell ref="G3:G4"/>
    <mergeCell ref="A3:A4"/>
    <mergeCell ref="L3:L4"/>
    <mergeCell ref="H3:H4"/>
    <mergeCell ref="M3:M4"/>
    <mergeCell ref="B3:D3"/>
    <mergeCell ref="K3:K4"/>
    <mergeCell ref="I3:I4"/>
    <mergeCell ref="C20:K20"/>
    <mergeCell ref="C21:K21"/>
    <mergeCell ref="J3:J4"/>
    <mergeCell ref="E3:E4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9"/>
  <sheetViews>
    <sheetView zoomScalePageLayoutView="0" workbookViewId="0" topLeftCell="A1">
      <pane xSplit="1" ySplit="4" topLeftCell="B5" activePane="bottomRight" state="frozen"/>
      <selection pane="topLeft" activeCell="M6" sqref="M6"/>
      <selection pane="topRight" activeCell="M6" sqref="M6"/>
      <selection pane="bottomLeft" activeCell="M6" sqref="M6"/>
      <selection pane="bottomRight" activeCell="D27" sqref="D27"/>
    </sheetView>
  </sheetViews>
  <sheetFormatPr defaultColWidth="11.421875" defaultRowHeight="12.75"/>
  <cols>
    <col min="1" max="1" width="16.8515625" style="2" bestFit="1" customWidth="1"/>
    <col min="2" max="3" width="14.00390625" style="2" bestFit="1" customWidth="1"/>
    <col min="4" max="7" width="13.28125" style="2" bestFit="1" customWidth="1"/>
    <col min="8" max="8" width="9.8515625" style="2" customWidth="1"/>
    <col min="9" max="68" width="11.421875" style="1" customWidth="1"/>
    <col min="69" max="16384" width="11.421875" style="2" customWidth="1"/>
  </cols>
  <sheetData>
    <row r="1" spans="1:8" ht="15.75">
      <c r="A1" s="68" t="s">
        <v>41</v>
      </c>
      <c r="B1" s="68"/>
      <c r="C1" s="68"/>
      <c r="D1" s="68"/>
      <c r="E1" s="68"/>
      <c r="F1" s="68"/>
      <c r="G1" s="68"/>
      <c r="H1" s="68"/>
    </row>
    <row r="2" spans="1:8" ht="16.5" thickBot="1">
      <c r="A2" s="69" t="s">
        <v>50</v>
      </c>
      <c r="B2" s="69"/>
      <c r="C2" s="69"/>
      <c r="D2" s="69"/>
      <c r="E2" s="69"/>
      <c r="F2" s="69"/>
      <c r="G2" s="69"/>
      <c r="H2" s="69"/>
    </row>
    <row r="3" spans="1:8" ht="21.75" customHeight="1">
      <c r="A3" s="77" t="s">
        <v>0</v>
      </c>
      <c r="B3" s="75" t="s">
        <v>35</v>
      </c>
      <c r="C3" s="75" t="s">
        <v>36</v>
      </c>
      <c r="D3" s="75" t="s">
        <v>37</v>
      </c>
      <c r="E3" s="75" t="s">
        <v>38</v>
      </c>
      <c r="F3" s="75" t="s">
        <v>39</v>
      </c>
      <c r="G3" s="75" t="s">
        <v>40</v>
      </c>
      <c r="H3" s="73" t="s">
        <v>4</v>
      </c>
    </row>
    <row r="4" spans="1:8" ht="36" customHeight="1" thickBot="1">
      <c r="A4" s="78"/>
      <c r="B4" s="76"/>
      <c r="C4" s="76"/>
      <c r="D4" s="76"/>
      <c r="E4" s="76"/>
      <c r="F4" s="76"/>
      <c r="G4" s="76"/>
      <c r="H4" s="74"/>
    </row>
    <row r="5" spans="1:8" s="5" customFormat="1" ht="12.75">
      <c r="A5" s="3" t="s">
        <v>1</v>
      </c>
      <c r="B5" s="4">
        <v>29</v>
      </c>
      <c r="C5" s="4">
        <v>39</v>
      </c>
      <c r="D5" s="4">
        <v>4873</v>
      </c>
      <c r="E5" s="10">
        <v>1208</v>
      </c>
      <c r="F5" s="4">
        <v>268</v>
      </c>
      <c r="G5" s="10">
        <v>16</v>
      </c>
      <c r="H5" s="4">
        <f aca="true" t="shared" si="0" ref="H5:H17">SUM(B5:G5)</f>
        <v>6433</v>
      </c>
    </row>
    <row r="6" spans="1:8" s="5" customFormat="1" ht="12.75">
      <c r="A6" s="6" t="s">
        <v>7</v>
      </c>
      <c r="B6" s="7"/>
      <c r="C6" s="7">
        <v>21</v>
      </c>
      <c r="D6" s="7">
        <v>6701</v>
      </c>
      <c r="E6" s="11">
        <v>694</v>
      </c>
      <c r="F6" s="7">
        <v>122</v>
      </c>
      <c r="G6" s="11">
        <v>9</v>
      </c>
      <c r="H6" s="4">
        <f t="shared" si="0"/>
        <v>7547</v>
      </c>
    </row>
    <row r="7" spans="1:8" s="5" customFormat="1" ht="12.75">
      <c r="A7" s="6" t="s">
        <v>2</v>
      </c>
      <c r="B7" s="7">
        <v>1</v>
      </c>
      <c r="C7" s="7">
        <v>2</v>
      </c>
      <c r="D7" s="7">
        <v>1896</v>
      </c>
      <c r="E7" s="11">
        <v>309</v>
      </c>
      <c r="F7" s="7">
        <v>52</v>
      </c>
      <c r="G7" s="11">
        <v>1</v>
      </c>
      <c r="H7" s="4">
        <f t="shared" si="0"/>
        <v>2261</v>
      </c>
    </row>
    <row r="8" spans="1:8" s="5" customFormat="1" ht="12.75">
      <c r="A8" s="6" t="s">
        <v>3</v>
      </c>
      <c r="B8" s="7">
        <v>20</v>
      </c>
      <c r="C8" s="7">
        <v>1</v>
      </c>
      <c r="D8" s="7">
        <v>773</v>
      </c>
      <c r="E8" s="11">
        <v>256</v>
      </c>
      <c r="F8" s="7">
        <v>64</v>
      </c>
      <c r="G8" s="11">
        <v>3</v>
      </c>
      <c r="H8" s="4">
        <f t="shared" si="0"/>
        <v>1117</v>
      </c>
    </row>
    <row r="9" spans="1:8" s="5" customFormat="1" ht="12.75">
      <c r="A9" s="6" t="s">
        <v>5</v>
      </c>
      <c r="B9" s="7">
        <v>19</v>
      </c>
      <c r="C9" s="7"/>
      <c r="D9" s="7">
        <v>414</v>
      </c>
      <c r="E9" s="11">
        <v>237</v>
      </c>
      <c r="F9" s="7">
        <v>55</v>
      </c>
      <c r="G9" s="11">
        <v>6</v>
      </c>
      <c r="H9" s="4">
        <f t="shared" si="0"/>
        <v>731</v>
      </c>
    </row>
    <row r="10" spans="1:8" s="5" customFormat="1" ht="12.75">
      <c r="A10" s="6" t="s">
        <v>6</v>
      </c>
      <c r="B10" s="7">
        <v>3</v>
      </c>
      <c r="C10" s="7"/>
      <c r="D10" s="7">
        <v>539</v>
      </c>
      <c r="E10" s="7">
        <v>104</v>
      </c>
      <c r="F10" s="11">
        <v>8</v>
      </c>
      <c r="G10" s="7">
        <v>10</v>
      </c>
      <c r="H10" s="4">
        <f t="shared" si="0"/>
        <v>664</v>
      </c>
    </row>
    <row r="11" spans="1:8" s="5" customFormat="1" ht="12.75">
      <c r="A11" s="6" t="s">
        <v>8</v>
      </c>
      <c r="B11" s="7"/>
      <c r="C11" s="7"/>
      <c r="D11" s="7">
        <v>802</v>
      </c>
      <c r="E11" s="11">
        <v>153</v>
      </c>
      <c r="F11" s="7">
        <v>28</v>
      </c>
      <c r="G11" s="11"/>
      <c r="H11" s="4">
        <f t="shared" si="0"/>
        <v>983</v>
      </c>
    </row>
    <row r="12" spans="1:8" s="5" customFormat="1" ht="12.75">
      <c r="A12" s="6" t="s">
        <v>9</v>
      </c>
      <c r="B12" s="7">
        <v>9</v>
      </c>
      <c r="C12" s="7">
        <v>1</v>
      </c>
      <c r="D12" s="7">
        <v>422</v>
      </c>
      <c r="E12" s="11">
        <v>115</v>
      </c>
      <c r="F12" s="7">
        <v>26</v>
      </c>
      <c r="G12" s="11">
        <v>7</v>
      </c>
      <c r="H12" s="4">
        <f t="shared" si="0"/>
        <v>580</v>
      </c>
    </row>
    <row r="13" spans="1:8" s="5" customFormat="1" ht="12.75">
      <c r="A13" s="6" t="s">
        <v>21</v>
      </c>
      <c r="B13" s="7"/>
      <c r="C13" s="7"/>
      <c r="D13" s="7">
        <v>726</v>
      </c>
      <c r="E13" s="11">
        <v>266</v>
      </c>
      <c r="F13" s="7">
        <v>38</v>
      </c>
      <c r="G13" s="11">
        <v>2</v>
      </c>
      <c r="H13" s="4">
        <f t="shared" si="0"/>
        <v>1032</v>
      </c>
    </row>
    <row r="14" spans="1:8" s="5" customFormat="1" ht="12.75">
      <c r="A14" s="6" t="s">
        <v>22</v>
      </c>
      <c r="B14" s="7">
        <v>4</v>
      </c>
      <c r="C14" s="7">
        <v>1</v>
      </c>
      <c r="D14" s="7">
        <v>223</v>
      </c>
      <c r="E14" s="11">
        <v>82</v>
      </c>
      <c r="F14" s="7">
        <v>14</v>
      </c>
      <c r="G14" s="11">
        <v>1</v>
      </c>
      <c r="H14" s="4">
        <f t="shared" si="0"/>
        <v>325</v>
      </c>
    </row>
    <row r="15" spans="1:8" s="5" customFormat="1" ht="12.75">
      <c r="A15" s="6" t="s">
        <v>23</v>
      </c>
      <c r="B15" s="7">
        <v>4</v>
      </c>
      <c r="C15" s="7"/>
      <c r="D15" s="7">
        <v>280</v>
      </c>
      <c r="E15" s="11">
        <v>82</v>
      </c>
      <c r="F15" s="7">
        <v>7</v>
      </c>
      <c r="G15" s="11">
        <v>4</v>
      </c>
      <c r="H15" s="4">
        <f t="shared" si="0"/>
        <v>377</v>
      </c>
    </row>
    <row r="16" spans="1:8" s="5" customFormat="1" ht="12.75">
      <c r="A16" s="6" t="s">
        <v>24</v>
      </c>
      <c r="B16" s="7">
        <v>12</v>
      </c>
      <c r="C16" s="7">
        <v>1</v>
      </c>
      <c r="D16" s="7">
        <v>380</v>
      </c>
      <c r="E16" s="11">
        <v>93</v>
      </c>
      <c r="F16" s="7">
        <v>15</v>
      </c>
      <c r="G16" s="11">
        <v>2</v>
      </c>
      <c r="H16" s="4">
        <f t="shared" si="0"/>
        <v>503</v>
      </c>
    </row>
    <row r="17" spans="1:8" s="5" customFormat="1" ht="13.5" thickBot="1">
      <c r="A17" s="8" t="s">
        <v>25</v>
      </c>
      <c r="B17" s="7"/>
      <c r="C17" s="7"/>
      <c r="D17" s="7">
        <v>526</v>
      </c>
      <c r="E17" s="11">
        <v>123</v>
      </c>
      <c r="F17" s="7">
        <v>12</v>
      </c>
      <c r="G17" s="11">
        <v>1</v>
      </c>
      <c r="H17" s="4">
        <f t="shared" si="0"/>
        <v>662</v>
      </c>
    </row>
    <row r="18" spans="1:8" s="5" customFormat="1" ht="13.5" thickBot="1">
      <c r="A18" s="12" t="s">
        <v>30</v>
      </c>
      <c r="B18" s="26">
        <f aca="true" t="shared" si="1" ref="B18:H18">SUM(B5:B17)</f>
        <v>101</v>
      </c>
      <c r="C18" s="26">
        <f t="shared" si="1"/>
        <v>66</v>
      </c>
      <c r="D18" s="26">
        <f t="shared" si="1"/>
        <v>18555</v>
      </c>
      <c r="E18" s="27">
        <f t="shared" si="1"/>
        <v>3722</v>
      </c>
      <c r="F18" s="26">
        <f t="shared" si="1"/>
        <v>709</v>
      </c>
      <c r="G18" s="27">
        <f t="shared" si="1"/>
        <v>62</v>
      </c>
      <c r="H18" s="13">
        <f t="shared" si="1"/>
        <v>23215</v>
      </c>
    </row>
    <row r="19" ht="12.75">
      <c r="A19" s="1"/>
    </row>
    <row r="20" spans="1:4" ht="12.75">
      <c r="A20" s="1"/>
      <c r="B20" s="1"/>
      <c r="C20" s="1"/>
      <c r="D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</sheetData>
  <sheetProtection/>
  <mergeCells count="10">
    <mergeCell ref="A1:H1"/>
    <mergeCell ref="H3:H4"/>
    <mergeCell ref="C3:C4"/>
    <mergeCell ref="D3:D4"/>
    <mergeCell ref="A3:A4"/>
    <mergeCell ref="G3:G4"/>
    <mergeCell ref="B3:B4"/>
    <mergeCell ref="F3:F4"/>
    <mergeCell ref="E3:E4"/>
    <mergeCell ref="A2:H2"/>
  </mergeCells>
  <printOptions horizontalCentered="1" verticalCentered="1"/>
  <pageMargins left="0.16" right="0.2" top="0.1968503937007874" bottom="0.26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4"/>
  <sheetViews>
    <sheetView zoomScalePageLayoutView="0" workbookViewId="0" topLeftCell="A1">
      <pane xSplit="1" ySplit="4" topLeftCell="B5" activePane="bottomRight" state="frozen"/>
      <selection pane="topLeft" activeCell="M6" sqref="M6"/>
      <selection pane="topRight" activeCell="M6" sqref="M6"/>
      <selection pane="bottomLeft" activeCell="M6" sqref="M6"/>
      <selection pane="bottomRight" activeCell="B22" sqref="B22"/>
    </sheetView>
  </sheetViews>
  <sheetFormatPr defaultColWidth="11.421875" defaultRowHeight="12.75"/>
  <cols>
    <col min="1" max="1" width="15.7109375" style="2" customWidth="1"/>
    <col min="2" max="2" width="15.8515625" style="2" customWidth="1"/>
    <col min="3" max="3" width="15.7109375" style="2" customWidth="1"/>
    <col min="4" max="4" width="14.8515625" style="2" customWidth="1"/>
    <col min="5" max="54" width="11.421875" style="1" customWidth="1"/>
    <col min="55" max="16384" width="11.421875" style="2" customWidth="1"/>
  </cols>
  <sheetData>
    <row r="1" spans="1:4" ht="15.75">
      <c r="A1" s="68" t="s">
        <v>47</v>
      </c>
      <c r="B1" s="68"/>
      <c r="C1" s="68"/>
      <c r="D1" s="68"/>
    </row>
    <row r="2" spans="1:7" ht="16.5" thickBot="1">
      <c r="A2" s="72" t="s">
        <v>50</v>
      </c>
      <c r="B2" s="72"/>
      <c r="C2" s="72"/>
      <c r="D2" s="72"/>
      <c r="E2" s="61"/>
      <c r="F2" s="61"/>
      <c r="G2" s="61"/>
    </row>
    <row r="3" spans="1:4" ht="21.75" customHeight="1">
      <c r="A3" s="77" t="s">
        <v>0</v>
      </c>
      <c r="B3" s="75" t="s">
        <v>38</v>
      </c>
      <c r="C3" s="75" t="s">
        <v>39</v>
      </c>
      <c r="D3" s="73" t="s">
        <v>4</v>
      </c>
    </row>
    <row r="4" spans="1:4" ht="36" customHeight="1" thickBot="1">
      <c r="A4" s="78"/>
      <c r="B4" s="76"/>
      <c r="C4" s="76"/>
      <c r="D4" s="74"/>
    </row>
    <row r="5" spans="1:4" s="5" customFormat="1" ht="12.75">
      <c r="A5" s="3" t="s">
        <v>1</v>
      </c>
      <c r="B5" s="10">
        <v>308</v>
      </c>
      <c r="C5" s="4">
        <v>32</v>
      </c>
      <c r="D5" s="4">
        <f aca="true" t="shared" si="0" ref="D5:D12">SUM(B5:C5)</f>
        <v>340</v>
      </c>
    </row>
    <row r="6" spans="1:4" s="5" customFormat="1" ht="12.75">
      <c r="A6" s="6" t="s">
        <v>2</v>
      </c>
      <c r="B6" s="11">
        <v>39</v>
      </c>
      <c r="C6" s="7"/>
      <c r="D6" s="4">
        <f t="shared" si="0"/>
        <v>39</v>
      </c>
    </row>
    <row r="7" spans="1:4" s="5" customFormat="1" ht="12.75">
      <c r="A7" s="6" t="s">
        <v>5</v>
      </c>
      <c r="B7" s="11">
        <v>82</v>
      </c>
      <c r="C7" s="7">
        <v>23</v>
      </c>
      <c r="D7" s="4">
        <f t="shared" si="0"/>
        <v>105</v>
      </c>
    </row>
    <row r="8" spans="1:4" s="5" customFormat="1" ht="12.75">
      <c r="A8" s="6" t="s">
        <v>8</v>
      </c>
      <c r="B8" s="11">
        <v>25</v>
      </c>
      <c r="C8" s="7">
        <v>3</v>
      </c>
      <c r="D8" s="4">
        <f t="shared" si="0"/>
        <v>28</v>
      </c>
    </row>
    <row r="9" spans="1:4" s="5" customFormat="1" ht="12.75">
      <c r="A9" s="6" t="s">
        <v>9</v>
      </c>
      <c r="B9" s="11">
        <v>19</v>
      </c>
      <c r="C9" s="7"/>
      <c r="D9" s="4">
        <f t="shared" si="0"/>
        <v>19</v>
      </c>
    </row>
    <row r="10" spans="1:4" s="5" customFormat="1" ht="12.75">
      <c r="A10" s="6" t="s">
        <v>22</v>
      </c>
      <c r="B10" s="11">
        <v>16</v>
      </c>
      <c r="C10" s="7">
        <v>3</v>
      </c>
      <c r="D10" s="4">
        <f t="shared" si="0"/>
        <v>19</v>
      </c>
    </row>
    <row r="11" spans="1:4" s="5" customFormat="1" ht="12.75">
      <c r="A11" s="6" t="s">
        <v>23</v>
      </c>
      <c r="B11" s="11">
        <v>24</v>
      </c>
      <c r="C11" s="7"/>
      <c r="D11" s="4">
        <f t="shared" si="0"/>
        <v>24</v>
      </c>
    </row>
    <row r="12" spans="1:4" s="5" customFormat="1" ht="13.5" thickBot="1">
      <c r="A12" s="6" t="s">
        <v>24</v>
      </c>
      <c r="B12" s="11">
        <v>10</v>
      </c>
      <c r="C12" s="7"/>
      <c r="D12" s="4">
        <f t="shared" si="0"/>
        <v>10</v>
      </c>
    </row>
    <row r="13" spans="1:4" s="5" customFormat="1" ht="13.5" thickBot="1">
      <c r="A13" s="12" t="s">
        <v>30</v>
      </c>
      <c r="B13" s="27">
        <f>SUM(B5:B12)</f>
        <v>523</v>
      </c>
      <c r="C13" s="26">
        <f>SUM(C5:C12)</f>
        <v>61</v>
      </c>
      <c r="D13" s="13">
        <f>SUM(D5:D12)</f>
        <v>584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</sheetData>
  <sheetProtection/>
  <mergeCells count="6">
    <mergeCell ref="A1:D1"/>
    <mergeCell ref="D3:D4"/>
    <mergeCell ref="A3:A4"/>
    <mergeCell ref="C3:C4"/>
    <mergeCell ref="B3:B4"/>
    <mergeCell ref="A2:D2"/>
  </mergeCells>
  <printOptions horizontalCentered="1" verticalCentered="1"/>
  <pageMargins left="0.16" right="0.2" top="0.1968503937007874" bottom="0.26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1"/>
  <sheetViews>
    <sheetView zoomScalePageLayoutView="0" workbookViewId="0" topLeftCell="A1">
      <pane xSplit="1" ySplit="3" topLeftCell="B4" activePane="bottomRight" state="frozen"/>
      <selection pane="topLeft" activeCell="M6" sqref="M6"/>
      <selection pane="topRight" activeCell="M6" sqref="M6"/>
      <selection pane="bottomLeft" activeCell="M6" sqref="M6"/>
      <selection pane="bottomRight" activeCell="R25" sqref="R25"/>
    </sheetView>
  </sheetViews>
  <sheetFormatPr defaultColWidth="11.421875" defaultRowHeight="12.75"/>
  <cols>
    <col min="1" max="1" width="22.57421875" style="2" customWidth="1"/>
    <col min="2" max="2" width="14.00390625" style="9" bestFit="1" customWidth="1"/>
    <col min="3" max="3" width="16.00390625" style="2" customWidth="1"/>
    <col min="4" max="4" width="12.8515625" style="2" customWidth="1"/>
    <col min="5" max="47" width="11.421875" style="1" customWidth="1"/>
    <col min="48" max="16384" width="11.421875" style="2" customWidth="1"/>
  </cols>
  <sheetData>
    <row r="1" spans="1:4" ht="15.75">
      <c r="A1" s="68" t="s">
        <v>43</v>
      </c>
      <c r="B1" s="68"/>
      <c r="C1" s="68"/>
      <c r="D1" s="68"/>
    </row>
    <row r="2" spans="1:4" ht="16.5" thickBot="1">
      <c r="A2" s="72" t="s">
        <v>50</v>
      </c>
      <c r="B2" s="72"/>
      <c r="C2" s="72"/>
      <c r="D2" s="72"/>
    </row>
    <row r="3" spans="1:4" ht="36" customHeight="1" thickBot="1">
      <c r="A3" s="16" t="s">
        <v>28</v>
      </c>
      <c r="B3" s="17" t="s">
        <v>44</v>
      </c>
      <c r="C3" s="17" t="s">
        <v>45</v>
      </c>
      <c r="D3" s="18" t="s">
        <v>30</v>
      </c>
    </row>
    <row r="4" spans="1:4" s="5" customFormat="1" ht="15">
      <c r="A4" s="19" t="s">
        <v>1</v>
      </c>
      <c r="B4" s="20">
        <v>59</v>
      </c>
      <c r="C4" s="20">
        <v>186</v>
      </c>
      <c r="D4" s="20">
        <f aca="true" t="shared" si="0" ref="D4:D12">SUM(B4:C4)</f>
        <v>245</v>
      </c>
    </row>
    <row r="5" spans="1:4" s="5" customFormat="1" ht="15">
      <c r="A5" s="21" t="s">
        <v>2</v>
      </c>
      <c r="B5" s="22">
        <v>12</v>
      </c>
      <c r="C5" s="22">
        <v>57</v>
      </c>
      <c r="D5" s="22">
        <f t="shared" si="0"/>
        <v>69</v>
      </c>
    </row>
    <row r="6" spans="1:4" s="5" customFormat="1" ht="15">
      <c r="A6" s="21" t="s">
        <v>3</v>
      </c>
      <c r="B6" s="22"/>
      <c r="C6" s="22">
        <v>28</v>
      </c>
      <c r="D6" s="22">
        <f t="shared" si="0"/>
        <v>28</v>
      </c>
    </row>
    <row r="7" spans="1:4" s="5" customFormat="1" ht="15">
      <c r="A7" s="21" t="s">
        <v>5</v>
      </c>
      <c r="B7" s="22"/>
      <c r="C7" s="22">
        <v>4</v>
      </c>
      <c r="D7" s="22">
        <f t="shared" si="0"/>
        <v>4</v>
      </c>
    </row>
    <row r="8" spans="1:4" s="5" customFormat="1" ht="15">
      <c r="A8" s="21" t="s">
        <v>8</v>
      </c>
      <c r="B8" s="22">
        <v>3</v>
      </c>
      <c r="C8" s="22">
        <v>20</v>
      </c>
      <c r="D8" s="22">
        <f t="shared" si="0"/>
        <v>23</v>
      </c>
    </row>
    <row r="9" spans="1:4" s="5" customFormat="1" ht="15">
      <c r="A9" s="21" t="s">
        <v>9</v>
      </c>
      <c r="B9" s="22">
        <v>2</v>
      </c>
      <c r="C9" s="22">
        <v>13</v>
      </c>
      <c r="D9" s="22">
        <f t="shared" si="0"/>
        <v>15</v>
      </c>
    </row>
    <row r="10" spans="1:4" s="5" customFormat="1" ht="15">
      <c r="A10" s="21" t="s">
        <v>22</v>
      </c>
      <c r="B10" s="22">
        <v>4</v>
      </c>
      <c r="C10" s="22">
        <v>5</v>
      </c>
      <c r="D10" s="22">
        <f t="shared" si="0"/>
        <v>9</v>
      </c>
    </row>
    <row r="11" spans="1:4" s="5" customFormat="1" ht="15">
      <c r="A11" s="21" t="s">
        <v>23</v>
      </c>
      <c r="B11" s="22">
        <v>5</v>
      </c>
      <c r="C11" s="22">
        <v>38</v>
      </c>
      <c r="D11" s="22">
        <f t="shared" si="0"/>
        <v>43</v>
      </c>
    </row>
    <row r="12" spans="1:4" s="5" customFormat="1" ht="15.75" thickBot="1">
      <c r="A12" s="21" t="s">
        <v>24</v>
      </c>
      <c r="B12" s="22">
        <v>4</v>
      </c>
      <c r="C12" s="22">
        <v>14</v>
      </c>
      <c r="D12" s="22">
        <f t="shared" si="0"/>
        <v>18</v>
      </c>
    </row>
    <row r="13" spans="1:4" s="5" customFormat="1" ht="16.5" thickBot="1">
      <c r="A13" s="23" t="s">
        <v>30</v>
      </c>
      <c r="B13" s="24">
        <f>SUM(B4:B12)</f>
        <v>89</v>
      </c>
      <c r="C13" s="24">
        <f>SUM(C4:C12)</f>
        <v>365</v>
      </c>
      <c r="D13" s="25">
        <f>SUM(D4:D12)</f>
        <v>454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</sheetData>
  <sheetProtection/>
  <mergeCells count="2">
    <mergeCell ref="A1:D1"/>
    <mergeCell ref="A2:D2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doriss</dc:creator>
  <cp:keywords/>
  <dc:description/>
  <cp:lastModifiedBy>Elodia de los Santos</cp:lastModifiedBy>
  <cp:lastPrinted>2020-03-04T12:39:22Z</cp:lastPrinted>
  <dcterms:created xsi:type="dcterms:W3CDTF">2005-07-06T17:19:56Z</dcterms:created>
  <dcterms:modified xsi:type="dcterms:W3CDTF">2020-07-27T20:27:35Z</dcterms:modified>
  <cp:category/>
  <cp:version/>
  <cp:contentType/>
  <cp:contentStatus/>
</cp:coreProperties>
</file>