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Ramirez\Documents\INTRANT\Portal Transparencia\2018\finanzas\balance general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23" i="1" l="1"/>
  <c r="F19" i="1"/>
  <c r="F29" i="1" l="1"/>
  <c r="F39" i="1" s="1"/>
  <c r="F40" i="1" s="1"/>
  <c r="F42" i="1" s="1"/>
</calcChain>
</file>

<file path=xl/sharedStrings.xml><?xml version="1.0" encoding="utf-8"?>
<sst xmlns="http://schemas.openxmlformats.org/spreadsheetml/2006/main" count="26" uniqueCount="26">
  <si>
    <t xml:space="preserve">BALANCE GENERAL </t>
  </si>
  <si>
    <t>(VALORES EN RD$)</t>
  </si>
  <si>
    <t>ACTIVOS</t>
  </si>
  <si>
    <t>ACTIVOS CORRIENTES</t>
  </si>
  <si>
    <t>Disponibilidades</t>
  </si>
  <si>
    <t>Cuentas y Documentos por Cobrar</t>
  </si>
  <si>
    <t>Inventarios de consumo</t>
  </si>
  <si>
    <t>Total Activos Corrientes</t>
  </si>
  <si>
    <t>ACTIVOS NO CORRIENTES</t>
  </si>
  <si>
    <t>Bienes de uso Neto</t>
  </si>
  <si>
    <t>Total Activos no Corrientes</t>
  </si>
  <si>
    <t>GASTOS PAGADOS POR ANTICIPADOS</t>
  </si>
  <si>
    <t>OTROS ACTIVOS</t>
  </si>
  <si>
    <t>TOTAL DE ACTIVOS</t>
  </si>
  <si>
    <t>PASIVOS</t>
  </si>
  <si>
    <t>Cuentas por Pagar</t>
  </si>
  <si>
    <t>Otras Cuentas por Pagar</t>
  </si>
  <si>
    <t>TOTAL PASIVOS</t>
  </si>
  <si>
    <t>PATRIMONIO</t>
  </si>
  <si>
    <t>Patrimonio Institucional</t>
  </si>
  <si>
    <t>TOTAL PATRIMONIO</t>
  </si>
  <si>
    <t>TOTAL PASIVO Y PATRIMONIO</t>
  </si>
  <si>
    <t>Lic. Jose Antonio Gonzalez</t>
  </si>
  <si>
    <t>Enc. Div. Contabilidad</t>
  </si>
  <si>
    <t>Avance Permiso de Circulacion</t>
  </si>
  <si>
    <t>AL 31 DE JULIO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</si>
</sst>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0" fontId="1" fillId="0" borderId="0" xfId="0" applyFont="1"/>
    <xf numFmtId="0" fontId="2" fillId="0" borderId="0" xfId="0" applyFont="1"/>
    <xf numFmtId="4" fontId="1" fillId="0" borderId="2" xfId="0" applyNumberFormat="1" applyFont="1" applyBorder="1"/>
    <xf numFmtId="4" fontId="1" fillId="0" borderId="1" xfId="0" applyNumberFormat="1" applyFont="1" applyBorder="1"/>
    <xf numFmtId="4" fontId="1" fillId="0" borderId="3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</xdr:row>
      <xdr:rowOff>142875</xdr:rowOff>
    </xdr:from>
    <xdr:to>
      <xdr:col>5</xdr:col>
      <xdr:colOff>752475</xdr:colOff>
      <xdr:row>7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33375"/>
          <a:ext cx="41148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38100</xdr:rowOff>
    </xdr:from>
    <xdr:to>
      <xdr:col>1</xdr:col>
      <xdr:colOff>704850</xdr:colOff>
      <xdr:row>48</xdr:row>
      <xdr:rowOff>180975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0" y="7762875"/>
          <a:ext cx="1466850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49"/>
  <sheetViews>
    <sheetView tabSelected="1" workbookViewId="0">
      <selection activeCell="D47" sqref="D47"/>
    </sheetView>
  </sheetViews>
  <sheetFormatPr baseColWidth="10" defaultRowHeight="15" x14ac:dyDescent="0.25"/>
  <cols>
    <col min="6" max="6" width="16.140625" bestFit="1" customWidth="1"/>
  </cols>
  <sheetData>
    <row r="7" spans="1:6" ht="18.75" x14ac:dyDescent="0.3">
      <c r="A7" s="9"/>
      <c r="B7" s="9"/>
      <c r="C7" s="9"/>
      <c r="D7" s="9"/>
      <c r="E7" s="9"/>
      <c r="F7" s="9"/>
    </row>
    <row r="8" spans="1:6" ht="15.75" x14ac:dyDescent="0.25">
      <c r="A8" s="10"/>
      <c r="B8" s="10"/>
      <c r="C8" s="10"/>
      <c r="D8" s="10"/>
      <c r="E8" s="10"/>
      <c r="F8" s="10"/>
    </row>
    <row r="9" spans="1:6" ht="15.75" x14ac:dyDescent="0.25">
      <c r="A9" s="10" t="s">
        <v>0</v>
      </c>
      <c r="B9" s="10"/>
      <c r="C9" s="10"/>
      <c r="D9" s="10"/>
      <c r="E9" s="10"/>
      <c r="F9" s="10"/>
    </row>
    <row r="10" spans="1:6" ht="15.75" x14ac:dyDescent="0.25">
      <c r="A10" s="10" t="s">
        <v>25</v>
      </c>
      <c r="B10" s="10"/>
      <c r="C10" s="10"/>
      <c r="D10" s="10"/>
      <c r="E10" s="10"/>
      <c r="F10" s="10"/>
    </row>
    <row r="11" spans="1:6" ht="15.75" x14ac:dyDescent="0.25">
      <c r="A11" s="10" t="s">
        <v>1</v>
      </c>
      <c r="B11" s="10"/>
      <c r="C11" s="10"/>
      <c r="D11" s="10"/>
      <c r="E11" s="10"/>
      <c r="F11" s="10"/>
    </row>
    <row r="13" spans="1:6" x14ac:dyDescent="0.25">
      <c r="A13" s="5" t="s">
        <v>2</v>
      </c>
    </row>
    <row r="15" spans="1:6" x14ac:dyDescent="0.25">
      <c r="A15" s="4" t="s">
        <v>3</v>
      </c>
      <c r="B15" s="4"/>
    </row>
    <row r="16" spans="1:6" x14ac:dyDescent="0.25">
      <c r="A16" t="s">
        <v>4</v>
      </c>
      <c r="F16" s="1">
        <v>398816024.52999997</v>
      </c>
    </row>
    <row r="17" spans="1:7" x14ac:dyDescent="0.25">
      <c r="A17" t="s">
        <v>5</v>
      </c>
      <c r="F17" s="1">
        <v>1263307411.6900001</v>
      </c>
    </row>
    <row r="18" spans="1:7" x14ac:dyDescent="0.25">
      <c r="A18" t="s">
        <v>6</v>
      </c>
      <c r="F18" s="2">
        <v>1832655.24</v>
      </c>
    </row>
    <row r="19" spans="1:7" x14ac:dyDescent="0.25">
      <c r="A19" s="4" t="s">
        <v>7</v>
      </c>
      <c r="B19" s="4"/>
      <c r="C19" s="4"/>
      <c r="D19" s="4"/>
      <c r="E19" s="4"/>
      <c r="F19" s="6">
        <f>+F18+F17+F16</f>
        <v>1663956091.46</v>
      </c>
      <c r="G19" s="4"/>
    </row>
    <row r="20" spans="1:7" x14ac:dyDescent="0.25">
      <c r="F20" s="1"/>
    </row>
    <row r="21" spans="1:7" x14ac:dyDescent="0.25">
      <c r="A21" s="4" t="s">
        <v>8</v>
      </c>
      <c r="B21" s="4"/>
      <c r="C21" s="4"/>
      <c r="F21" s="1"/>
    </row>
    <row r="22" spans="1:7" x14ac:dyDescent="0.25">
      <c r="A22" t="s">
        <v>9</v>
      </c>
      <c r="F22" s="2">
        <v>128791996.65000001</v>
      </c>
    </row>
    <row r="23" spans="1:7" x14ac:dyDescent="0.25">
      <c r="A23" s="4" t="s">
        <v>10</v>
      </c>
      <c r="B23" s="4"/>
      <c r="C23" s="4"/>
      <c r="D23" s="4"/>
      <c r="E23" s="4"/>
      <c r="F23" s="6">
        <f>+F22</f>
        <v>128791996.65000001</v>
      </c>
      <c r="G23" s="4"/>
    </row>
    <row r="24" spans="1:7" x14ac:dyDescent="0.25">
      <c r="F24" s="1"/>
    </row>
    <row r="25" spans="1:7" x14ac:dyDescent="0.25">
      <c r="A25" s="4" t="s">
        <v>11</v>
      </c>
      <c r="B25" s="4"/>
      <c r="C25" s="4"/>
      <c r="D25" s="4"/>
      <c r="E25" s="4"/>
      <c r="F25" s="7">
        <v>200038</v>
      </c>
    </row>
    <row r="26" spans="1:7" x14ac:dyDescent="0.25">
      <c r="F26" s="1"/>
    </row>
    <row r="27" spans="1:7" x14ac:dyDescent="0.25">
      <c r="A27" s="4" t="s">
        <v>12</v>
      </c>
      <c r="B27" s="4"/>
      <c r="C27" s="4"/>
      <c r="D27" s="4"/>
      <c r="E27" s="4"/>
      <c r="F27" s="7">
        <v>8000</v>
      </c>
    </row>
    <row r="28" spans="1:7" x14ac:dyDescent="0.25">
      <c r="A28" s="4"/>
      <c r="B28" s="4"/>
      <c r="C28" s="4"/>
      <c r="D28" s="4"/>
      <c r="E28" s="4"/>
      <c r="F28" s="6"/>
    </row>
    <row r="29" spans="1:7" ht="15.75" thickBot="1" x14ac:dyDescent="0.3">
      <c r="A29" s="4" t="s">
        <v>13</v>
      </c>
      <c r="B29" s="4"/>
      <c r="C29" s="4"/>
      <c r="D29" s="4"/>
      <c r="E29" s="4"/>
      <c r="F29" s="8">
        <f>+F27+F25+F23+F19</f>
        <v>1792956126.1100001</v>
      </c>
    </row>
    <row r="30" spans="1:7" ht="15.75" thickTop="1" x14ac:dyDescent="0.25">
      <c r="F30" s="1"/>
    </row>
    <row r="31" spans="1:7" x14ac:dyDescent="0.25">
      <c r="F31" s="1"/>
    </row>
    <row r="32" spans="1:7" x14ac:dyDescent="0.25">
      <c r="A32" s="5" t="s">
        <v>14</v>
      </c>
      <c r="F32" s="1"/>
    </row>
    <row r="33" spans="1:6" x14ac:dyDescent="0.25">
      <c r="A33" t="s">
        <v>15</v>
      </c>
      <c r="F33" s="1">
        <v>204844789.11000001</v>
      </c>
    </row>
    <row r="34" spans="1:6" x14ac:dyDescent="0.25">
      <c r="A34" t="s">
        <v>16</v>
      </c>
      <c r="F34" s="1">
        <v>10732.15</v>
      </c>
    </row>
    <row r="35" spans="1:6" x14ac:dyDescent="0.25">
      <c r="A35" t="s">
        <v>24</v>
      </c>
      <c r="F35" s="2">
        <v>16000</v>
      </c>
    </row>
    <row r="36" spans="1:6" x14ac:dyDescent="0.25">
      <c r="A36" s="4" t="s">
        <v>17</v>
      </c>
      <c r="B36" s="4"/>
      <c r="C36" s="4"/>
      <c r="D36" s="4"/>
      <c r="E36" s="4"/>
      <c r="F36" s="6">
        <f>SUM(F33:F35)</f>
        <v>204871521.26000002</v>
      </c>
    </row>
    <row r="37" spans="1:6" x14ac:dyDescent="0.25">
      <c r="F37" s="1"/>
    </row>
    <row r="38" spans="1:6" x14ac:dyDescent="0.25">
      <c r="A38" s="5" t="s">
        <v>18</v>
      </c>
      <c r="B38" s="4"/>
      <c r="F38" s="1"/>
    </row>
    <row r="39" spans="1:6" x14ac:dyDescent="0.25">
      <c r="A39" t="s">
        <v>19</v>
      </c>
      <c r="F39" s="2">
        <f>+F29-F36</f>
        <v>1588084604.8500001</v>
      </c>
    </row>
    <row r="40" spans="1:6" x14ac:dyDescent="0.25">
      <c r="A40" s="4" t="s">
        <v>20</v>
      </c>
      <c r="B40" s="4"/>
      <c r="C40" s="4"/>
      <c r="D40" s="4"/>
      <c r="E40" s="4"/>
      <c r="F40" s="6">
        <f>+F39</f>
        <v>1588084604.8500001</v>
      </c>
    </row>
    <row r="41" spans="1:6" x14ac:dyDescent="0.25">
      <c r="F41" s="3"/>
    </row>
    <row r="42" spans="1:6" ht="15.75" thickBot="1" x14ac:dyDescent="0.3">
      <c r="A42" s="4" t="s">
        <v>21</v>
      </c>
      <c r="B42" s="4"/>
      <c r="C42" s="4"/>
      <c r="D42" s="4"/>
      <c r="E42" s="4"/>
      <c r="F42" s="8">
        <f>+F40+F36</f>
        <v>1792956126.1100001</v>
      </c>
    </row>
    <row r="43" spans="1:6" ht="15.75" thickTop="1" x14ac:dyDescent="0.25">
      <c r="A43" s="4"/>
      <c r="B43" s="4"/>
      <c r="C43" s="4"/>
      <c r="D43" s="4"/>
      <c r="E43" s="4"/>
      <c r="F43" s="11"/>
    </row>
    <row r="44" spans="1:6" x14ac:dyDescent="0.25">
      <c r="A44" s="4"/>
      <c r="B44" s="4"/>
      <c r="C44" s="4"/>
      <c r="D44" s="4"/>
      <c r="E44" s="4"/>
      <c r="F44" s="11"/>
    </row>
    <row r="45" spans="1:6" x14ac:dyDescent="0.25">
      <c r="A45" s="4"/>
      <c r="B45" s="4"/>
      <c r="C45" s="4"/>
      <c r="D45" s="4"/>
      <c r="E45" s="4"/>
      <c r="F45" s="11"/>
    </row>
    <row r="46" spans="1:6" x14ac:dyDescent="0.25">
      <c r="F46" s="1"/>
    </row>
    <row r="47" spans="1:6" x14ac:dyDescent="0.25">
      <c r="F47" s="1"/>
    </row>
    <row r="48" spans="1:6" x14ac:dyDescent="0.25">
      <c r="A48" s="5" t="s">
        <v>22</v>
      </c>
      <c r="B48" s="5"/>
      <c r="C48" s="5"/>
    </row>
    <row r="49" spans="1:1" x14ac:dyDescent="0.25">
      <c r="A49" t="s">
        <v>23</v>
      </c>
    </row>
  </sheetData>
  <mergeCells count="5">
    <mergeCell ref="A7:F7"/>
    <mergeCell ref="A8:F8"/>
    <mergeCell ref="A9:F9"/>
    <mergeCell ref="A10:F10"/>
    <mergeCell ref="A11:F11"/>
  </mergeCells>
  <pageMargins left="1.299212598425197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benigno barias</dc:creator>
  <cp:lastModifiedBy>Joel Ramirez</cp:lastModifiedBy>
  <cp:lastPrinted>2018-07-06T12:32:41Z</cp:lastPrinted>
  <dcterms:created xsi:type="dcterms:W3CDTF">2018-02-14T18:05:48Z</dcterms:created>
  <dcterms:modified xsi:type="dcterms:W3CDTF">2018-08-03T16:38:08Z</dcterms:modified>
</cp:coreProperties>
</file>