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RRHH\Nómina Militares\"/>
    </mc:Choice>
  </mc:AlternateContent>
  <bookViews>
    <workbookView xWindow="0" yWindow="0" windowWidth="28800" windowHeight="11610"/>
  </bookViews>
  <sheets>
    <sheet name="MILITARES MARZO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9" i="1" l="1"/>
  <c r="N139" i="1"/>
  <c r="M139" i="1"/>
  <c r="L139" i="1"/>
  <c r="K139" i="1"/>
  <c r="J139" i="1"/>
  <c r="I139" i="1"/>
  <c r="H139" i="1"/>
  <c r="G13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8" i="1"/>
  <c r="F129" i="1"/>
  <c r="F130" i="1"/>
  <c r="F131" i="1"/>
  <c r="F132" i="1"/>
  <c r="F133" i="1"/>
  <c r="F134" i="1"/>
  <c r="F135" i="1"/>
  <c r="F136" i="1"/>
  <c r="F137" i="1"/>
  <c r="F138" i="1"/>
  <c r="F11" i="1"/>
</calcChain>
</file>

<file path=xl/sharedStrings.xml><?xml version="1.0" encoding="utf-8"?>
<sst xmlns="http://schemas.openxmlformats.org/spreadsheetml/2006/main" count="413" uniqueCount="157">
  <si>
    <t>Nombre</t>
  </si>
  <si>
    <t>Direccion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</si>
  <si>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</si>
  <si>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</si>
  <si>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</si>
  <si>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</si>
  <si>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</si>
  <si>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</si>
  <si>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</si>
  <si>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</si>
  <si>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</si>
  <si>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</si>
  <si>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</si>
  <si>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GABRIEL JIMENEZ FELIZ</t>
  </si>
  <si>
    <t>INSTITUTO NACIONAL DE TRANSITO Y TRANSPORTE TERRESTRE</t>
  </si>
  <si>
    <t>SEGURIDAD MILITAR</t>
  </si>
  <si>
    <t>ROVINSON MORETA VICENTE</t>
  </si>
  <si>
    <t>JIORGEN ANTONIO PUJOLS MANCEBO</t>
  </si>
  <si>
    <t>RENE SABINO ALCANTARA AMPARO</t>
  </si>
  <si>
    <t>NICOLAS ARIAS MONTERO</t>
  </si>
  <si>
    <t>SEGURIDAD</t>
  </si>
  <si>
    <t>WINTONG ROSSO SILVESTRE</t>
  </si>
  <si>
    <t>OSCAR SORIANO ARAUJO</t>
  </si>
  <si>
    <t>FRANCIS CUEVAS GERALDO</t>
  </si>
  <si>
    <t>DARIANA FLORIAN</t>
  </si>
  <si>
    <t>JOSE OSVALDO MEDRANO REYES</t>
  </si>
  <si>
    <t>RICARDO JIMENEZ AQUINO</t>
  </si>
  <si>
    <t>GLEISIN RODRIGUEZ SENCION</t>
  </si>
  <si>
    <t>FRANCISCO MOREL PEÑA</t>
  </si>
  <si>
    <t>YEYSON FELIZ MORENO</t>
  </si>
  <si>
    <t>JUNIOR BAUTISTA TERRERO</t>
  </si>
  <si>
    <t>CARLOS DAMIAN MOYA LORA</t>
  </si>
  <si>
    <t>CARLOS ALBERTO RAMIREZ AVALO</t>
  </si>
  <si>
    <t>DIANA CAROLINA JIMENEZ PEÑA</t>
  </si>
  <si>
    <t>DELIO ANTONIO SANTOS PERALTA</t>
  </si>
  <si>
    <t>CESAR AUGUSTO NINA MERAN</t>
  </si>
  <si>
    <t>CRISTIAN MANUEL BREA ARIAS</t>
  </si>
  <si>
    <t>PABLO ARAUJO ANGULO</t>
  </si>
  <si>
    <t>GENARO OBISPO ZORRILLA SILVESTRE</t>
  </si>
  <si>
    <t>ROSA ARIADNY PEREZ ALCANTARA</t>
  </si>
  <si>
    <t>ARISMENDY FRIAS</t>
  </si>
  <si>
    <t>BRYAN JOSE SURIEL ACOSTA</t>
  </si>
  <si>
    <t>ANA ROSA PERALTA RODRIGUEZ</t>
  </si>
  <si>
    <t>LUIS DAVID CLASE PARRA</t>
  </si>
  <si>
    <t>PEDRO FAMILIA SANTOS</t>
  </si>
  <si>
    <t>JUAN JOSE MEDINA MARTINEZ</t>
  </si>
  <si>
    <t>JUAN CARLOS JORGE POLANCO</t>
  </si>
  <si>
    <t>EDICKSON FIGUEROA FELIZ</t>
  </si>
  <si>
    <t>RAMON ANDRES PEÑA POZO</t>
  </si>
  <si>
    <t>MIGUEL ANGEL MARTINEZ MARTINEZ</t>
  </si>
  <si>
    <t>DEIVIS CAMINERO MATEO</t>
  </si>
  <si>
    <t>JHONATAN ALBERTO RODRIGUEZ BELTRE</t>
  </si>
  <si>
    <t>JULIO BOCIO RIVERA</t>
  </si>
  <si>
    <t>WILLY BIENVENIDO FLORIAN CASTILLO</t>
  </si>
  <si>
    <t>JEPHRY ZABALA MORENO</t>
  </si>
  <si>
    <t>ADONI MONTERO</t>
  </si>
  <si>
    <t>ANDERSON ANTONIO SORIANO SOLANO</t>
  </si>
  <si>
    <t>FAUSTO RIGOBERTO LEONARDO MALDONADO</t>
  </si>
  <si>
    <t>CARLOS MIGUEL RODRIGUEZ RODRIGUEZ</t>
  </si>
  <si>
    <t>YUNIOR ENMANUEL MOYA PANIAGUA</t>
  </si>
  <si>
    <t>EUGENIO FIGUEROA DE LA CRUZ</t>
  </si>
  <si>
    <t>BERNARDO DE LOS SANTOS CANDELARIO</t>
  </si>
  <si>
    <t>FRANCISCO ANTONIO MATEO RODRIGUEZ</t>
  </si>
  <si>
    <t>MARCOS ANTONIO MATEO CAPELLAN</t>
  </si>
  <si>
    <t>LENIN RAFAEL GONZALEZ ROSARIO</t>
  </si>
  <si>
    <t>SORANYI RAQUEL CRUZ REYES</t>
  </si>
  <si>
    <t>VERNIS MARCONIS AVILA BERROA</t>
  </si>
  <si>
    <t>ALEXANDER FERRERAS</t>
  </si>
  <si>
    <t>JUAN DE LA CRUZ CAMARENA PEREZ</t>
  </si>
  <si>
    <t>FREILIN RUDINER CUEVAS RAMIREZ</t>
  </si>
  <si>
    <t>PEDRO ANTONIO CUSTODIO SEPULVEDA</t>
  </si>
  <si>
    <t>JULIO CESAR GIRON</t>
  </si>
  <si>
    <t>ARMANDO ANTONIO CORONA JUMELLES</t>
  </si>
  <si>
    <t>MARINO DE LOS SANTOS RAMON</t>
  </si>
  <si>
    <t>DAVID MARMOLEJOS MORILLO</t>
  </si>
  <si>
    <t>NILENDY LUCIANO FIGUEREO</t>
  </si>
  <si>
    <t>DUSCAR MANUEL GUZMAN PEREZ</t>
  </si>
  <si>
    <t>YENDELSON SANCHEZ NUÑEZ</t>
  </si>
  <si>
    <t>LUIS MIGUEL JAQUEZ HEREDIA</t>
  </si>
  <si>
    <t>MARTIRES MEDINA SANCHEZ</t>
  </si>
  <si>
    <t>RAYSA NOVA VARGAS</t>
  </si>
  <si>
    <t>JUAN SAMUEL TORIBIO SUAREZ</t>
  </si>
  <si>
    <t>VICTOR CABRAL ROSARIO</t>
  </si>
  <si>
    <t>JUAN FRIAS JIMENEZ</t>
  </si>
  <si>
    <t>LEUIS ALEXANDER CASTILLO LANTIGUA</t>
  </si>
  <si>
    <t>SANDY VICIOSO RAMIREZ</t>
  </si>
  <si>
    <t>GABRIEL DE LOS SANTOS MONTERO</t>
  </si>
  <si>
    <t>AURA ESTHER MEDINA CUEVAS</t>
  </si>
  <si>
    <t>VICTOR DE OLEO FULCAR</t>
  </si>
  <si>
    <t>ROBIN GONZALEZ LOPEZ</t>
  </si>
  <si>
    <t>FERNANDO JOSE MORA RODRIGUEZ</t>
  </si>
  <si>
    <t>JOAN ENCARNACION RAMIREZ</t>
  </si>
  <si>
    <t>FRANCISCO RAMIREZ GUZMAN</t>
  </si>
  <si>
    <t>CRISTIAN VICIOSO DECENA</t>
  </si>
  <si>
    <t>NOBEL NICOLAS REYES MORDAN</t>
  </si>
  <si>
    <t>NESTOR FAUSTINO NOVAS CUEVAS</t>
  </si>
  <si>
    <t>ALFREDO MONTERO MONTERO</t>
  </si>
  <si>
    <t>VICTOR ALFONSO ACOSTA BATISTA</t>
  </si>
  <si>
    <t>JUAN PEREZ SOSA</t>
  </si>
  <si>
    <t>JUAN ANTONIO GARCIA</t>
  </si>
  <si>
    <t>SANTO DOÑE RODRIGUEZ</t>
  </si>
  <si>
    <t>AMAURY JIMENEZ ECHAVARRIA</t>
  </si>
  <si>
    <t>MELISA MAILENIS MAÑON ACEVEDO</t>
  </si>
  <si>
    <t>ERIC DE JESUS SANCHEZ CANDELARIO</t>
  </si>
  <si>
    <t>AGUSTIN NUÑEZ NUÑEZ</t>
  </si>
  <si>
    <t>WILSON RUBIO SENA</t>
  </si>
  <si>
    <t>ERICK TOMAS CRUZ SOLANO</t>
  </si>
  <si>
    <t>JORGE L. SENA HERNANDEZ</t>
  </si>
  <si>
    <t>OSVALDO VINICIO VALDEZ SALADO</t>
  </si>
  <si>
    <t>MANUEL FRANCISCO TREJO ARIAS</t>
  </si>
  <si>
    <t>RAMON MEDINA MONTERO</t>
  </si>
  <si>
    <t>ERICK RAFAEL CASTILLO VIÑAS</t>
  </si>
  <si>
    <t>JOSE MIGUEL DE JESUS BARRIOS ARMENT</t>
  </si>
  <si>
    <t>FRANCISCO DE OLEO LIRIANO</t>
  </si>
  <si>
    <t>JOSE ANTONIO ROMERO RINCON</t>
  </si>
  <si>
    <t>HENRY CONFESOR DIAZ REYES</t>
  </si>
  <si>
    <t>JUAN JOSE GENAO REYES</t>
  </si>
  <si>
    <t>SANTO MATEO GARCIA</t>
  </si>
  <si>
    <t>MANUEL A. POLANCO HERNANDEZ</t>
  </si>
  <si>
    <t>ANDRES FELIPE BOITEL BECERRA</t>
  </si>
  <si>
    <t>ALCI PEÑA GALAN</t>
  </si>
  <si>
    <t>LUIS MARTINEZ MANUEL</t>
  </si>
  <si>
    <t>RAIDER DE JESUS CORDERO FRANCO</t>
  </si>
  <si>
    <t>YERAL KARONI RIVERA SANTIAGO</t>
  </si>
  <si>
    <t>MIGUEL ANGEL PEÑA FELIZ</t>
  </si>
  <si>
    <t>ANTONIO MIGUEL GARCIA CARVAJAL</t>
  </si>
  <si>
    <t>HECTOR JULIO REYES SANTANA</t>
  </si>
  <si>
    <t>SANTO MARIANO DE LOS SANTOS</t>
  </si>
  <si>
    <t>ELIAS JOSE NOBOA MARTE</t>
  </si>
  <si>
    <t>THOMAS JEFFERSON CASSO SUAREZ</t>
  </si>
  <si>
    <t>RICHART MENDEZ FELIZ</t>
  </si>
  <si>
    <t>ROBERTO ANTONIO CONTRERAS DEL ROSAR</t>
  </si>
  <si>
    <t>FULVIO LENIN CALDERON</t>
  </si>
  <si>
    <t>ENC. SEGURIDAD</t>
  </si>
  <si>
    <t>RAMON I. REYNA DIAZ</t>
  </si>
  <si>
    <t>DIRECCION DE COORDINACION Y MONITOREO DE INFRACCIONES Y SINIESTROS VIALES</t>
  </si>
  <si>
    <t>ALEJANDRO DE OLEO CABRERA</t>
  </si>
  <si>
    <t>RUBEN DARIO VICIOSO ROA</t>
  </si>
  <si>
    <t>JOSE LUIS VOLQUEZ GARCIA</t>
  </si>
  <si>
    <t>ROMER SANCHEZ RAMIREZ</t>
  </si>
  <si>
    <t>CESAR ESTENO D'OLEO D'OLEO</t>
  </si>
  <si>
    <t>CESAR AUGUSTO MEDINA CALDERON</t>
  </si>
  <si>
    <t>DIRECTOR (A)</t>
  </si>
  <si>
    <t>JOSE FRANCISCO RODRIGUEZ PAREDES</t>
  </si>
  <si>
    <t>CRISTINO CUEVAS FIGUEREO</t>
  </si>
  <si>
    <t>DEPARTAMENTO DE COORDINACION CON ADMINISTRADORAS SANCIONATORIAS</t>
  </si>
  <si>
    <t>MANUEL VALDEZ</t>
  </si>
  <si>
    <t>DEPARTAMENTO DE ANALISIS DE INFRACCIONES Y SINIESTROS VIALES</t>
  </si>
  <si>
    <t>CESAR OCTAVIO TORIBIO NEGRIN</t>
  </si>
  <si>
    <t>Genero</t>
  </si>
  <si>
    <t>MASCULINO</t>
  </si>
  <si>
    <t>No</t>
  </si>
  <si>
    <t>TOTAL GENERAL</t>
  </si>
  <si>
    <t>Instituto Nacional de Transito y Tránsporte Terrestre - INTRANT</t>
  </si>
  <si>
    <t>Nomina personal militar correspondiente al mes de marzo del año 2023</t>
  </si>
  <si>
    <t>Alba Brito</t>
  </si>
  <si>
    <t>Directora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</si>
</sst>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3" fontId="16" fillId="33" borderId="10" xfId="1" applyFont="1" applyFill="1" applyBorder="1"/>
    <xf numFmtId="0" fontId="0" fillId="33" borderId="10" xfId="0" applyFill="1" applyBorder="1"/>
    <xf numFmtId="43" fontId="0" fillId="0" borderId="10" xfId="1" applyFont="1" applyBorder="1"/>
    <xf numFmtId="0" fontId="0" fillId="0" borderId="0" xfId="0" applyFill="1" applyBorder="1"/>
    <xf numFmtId="0" fontId="16" fillId="33" borderId="10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0</xdr:rowOff>
    </xdr:from>
    <xdr:to>
      <xdr:col>7</xdr:col>
      <xdr:colOff>390525</xdr:colOff>
      <xdr:row>5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5699279-0062-4A4F-9F02-9E531771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zman\Downloads\Nomina%20personal%20militar%20PORTAL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personal militar PORTAL "/>
    </sheetNames>
    <sheetDataSet>
      <sheetData sheetId="0">
        <row r="11">
          <cell r="D11">
            <v>60630840</v>
          </cell>
          <cell r="E11" t="str">
            <v>MASCULINO</v>
          </cell>
          <cell r="F11">
            <v>150000</v>
          </cell>
        </row>
        <row r="12">
          <cell r="D12">
            <v>60640767</v>
          </cell>
          <cell r="E12" t="str">
            <v>MASCULINO</v>
          </cell>
          <cell r="F12">
            <v>80000</v>
          </cell>
        </row>
        <row r="13">
          <cell r="D13">
            <v>60650779</v>
          </cell>
          <cell r="E13" t="str">
            <v>MASCULINO</v>
          </cell>
          <cell r="F13">
            <v>80000</v>
          </cell>
        </row>
        <row r="14">
          <cell r="D14">
            <v>60630811</v>
          </cell>
          <cell r="E14" t="str">
            <v>MASCULINO</v>
          </cell>
          <cell r="F14">
            <v>78000</v>
          </cell>
        </row>
        <row r="15">
          <cell r="D15">
            <v>59664785</v>
          </cell>
          <cell r="E15" t="str">
            <v>MASCULINO</v>
          </cell>
          <cell r="F15">
            <v>70000</v>
          </cell>
        </row>
        <row r="16">
          <cell r="D16">
            <v>59664801</v>
          </cell>
          <cell r="E16" t="str">
            <v>MASCULINO</v>
          </cell>
          <cell r="F16">
            <v>67245</v>
          </cell>
        </row>
        <row r="17">
          <cell r="D17">
            <v>59664789</v>
          </cell>
          <cell r="E17" t="str">
            <v>MASCULINO</v>
          </cell>
          <cell r="F17">
            <v>60000</v>
          </cell>
        </row>
        <row r="18">
          <cell r="D18">
            <v>60630841</v>
          </cell>
          <cell r="E18" t="str">
            <v>MASCULINO</v>
          </cell>
          <cell r="F18">
            <v>60000</v>
          </cell>
        </row>
        <row r="19">
          <cell r="D19">
            <v>59664787</v>
          </cell>
          <cell r="E19" t="str">
            <v>MASCULINO</v>
          </cell>
          <cell r="F19">
            <v>55000</v>
          </cell>
        </row>
        <row r="20">
          <cell r="D20">
            <v>59664781</v>
          </cell>
          <cell r="E20" t="str">
            <v>MASCULINO</v>
          </cell>
          <cell r="F20">
            <v>50000</v>
          </cell>
        </row>
        <row r="21">
          <cell r="D21">
            <v>59665467</v>
          </cell>
          <cell r="E21" t="str">
            <v>MASCULINO</v>
          </cell>
          <cell r="F21">
            <v>50000</v>
          </cell>
        </row>
        <row r="22">
          <cell r="D22">
            <v>59665469</v>
          </cell>
          <cell r="E22" t="str">
            <v>MASCULINO</v>
          </cell>
          <cell r="F22">
            <v>50000</v>
          </cell>
        </row>
        <row r="23">
          <cell r="D23">
            <v>59665471</v>
          </cell>
          <cell r="E23" t="str">
            <v>MASCULINO</v>
          </cell>
          <cell r="F23">
            <v>50000</v>
          </cell>
        </row>
        <row r="24">
          <cell r="D24">
            <v>59664916</v>
          </cell>
          <cell r="E24" t="str">
            <v>MASCULINO</v>
          </cell>
          <cell r="F24">
            <v>45000</v>
          </cell>
        </row>
        <row r="25">
          <cell r="D25">
            <v>59664807</v>
          </cell>
          <cell r="E25" t="str">
            <v>MASCULINO</v>
          </cell>
          <cell r="F25">
            <v>42000</v>
          </cell>
        </row>
        <row r="26">
          <cell r="D26">
            <v>59664827</v>
          </cell>
          <cell r="E26" t="str">
            <v>MASCULINO</v>
          </cell>
          <cell r="F26">
            <v>42000</v>
          </cell>
        </row>
        <row r="27">
          <cell r="D27">
            <v>59665103</v>
          </cell>
          <cell r="E27" t="str">
            <v>MASCULINO</v>
          </cell>
          <cell r="F27">
            <v>42000</v>
          </cell>
        </row>
        <row r="28">
          <cell r="D28">
            <v>59664927</v>
          </cell>
          <cell r="E28" t="str">
            <v>FEMENINO</v>
          </cell>
          <cell r="F28">
            <v>40000</v>
          </cell>
        </row>
        <row r="29">
          <cell r="D29">
            <v>59664910</v>
          </cell>
          <cell r="E29" t="str">
            <v>MASCULINO</v>
          </cell>
          <cell r="F29">
            <v>36000</v>
          </cell>
        </row>
        <row r="30">
          <cell r="D30">
            <v>59665483</v>
          </cell>
          <cell r="E30" t="str">
            <v>MASCULINO</v>
          </cell>
          <cell r="F30">
            <v>35000</v>
          </cell>
        </row>
        <row r="31">
          <cell r="D31">
            <v>59663267</v>
          </cell>
          <cell r="E31" t="str">
            <v>MASCULINO</v>
          </cell>
          <cell r="F31">
            <v>33000</v>
          </cell>
        </row>
        <row r="32">
          <cell r="D32">
            <v>59664821</v>
          </cell>
          <cell r="E32" t="str">
            <v>MASCULINO</v>
          </cell>
          <cell r="F32">
            <v>30000</v>
          </cell>
        </row>
        <row r="33">
          <cell r="D33">
            <v>59664777</v>
          </cell>
          <cell r="E33" t="str">
            <v>MASCULINO</v>
          </cell>
          <cell r="F33">
            <v>28000</v>
          </cell>
        </row>
        <row r="34">
          <cell r="D34">
            <v>59664779</v>
          </cell>
          <cell r="E34" t="str">
            <v>MASCULINO</v>
          </cell>
          <cell r="F34">
            <v>28000</v>
          </cell>
        </row>
        <row r="35">
          <cell r="D35">
            <v>59664815</v>
          </cell>
          <cell r="E35" t="str">
            <v>FEMENINO</v>
          </cell>
          <cell r="F35">
            <v>28000</v>
          </cell>
        </row>
        <row r="36">
          <cell r="D36">
            <v>59664834</v>
          </cell>
          <cell r="E36" t="str">
            <v>MASCULINO</v>
          </cell>
          <cell r="F36">
            <v>25000</v>
          </cell>
        </row>
        <row r="37">
          <cell r="D37">
            <v>59664856</v>
          </cell>
          <cell r="E37" t="str">
            <v>MASCULINO</v>
          </cell>
          <cell r="F37">
            <v>25000</v>
          </cell>
        </row>
        <row r="38">
          <cell r="D38">
            <v>59665033</v>
          </cell>
          <cell r="E38" t="str">
            <v>FEMENINO</v>
          </cell>
          <cell r="F38">
            <v>25000</v>
          </cell>
        </row>
        <row r="39">
          <cell r="D39">
            <v>59665035</v>
          </cell>
          <cell r="E39" t="str">
            <v>MASCULINO</v>
          </cell>
          <cell r="F39">
            <v>25000</v>
          </cell>
        </row>
        <row r="40">
          <cell r="D40">
            <v>59665135</v>
          </cell>
          <cell r="E40" t="str">
            <v>MASCULINO</v>
          </cell>
          <cell r="F40">
            <v>25000</v>
          </cell>
        </row>
        <row r="41">
          <cell r="D41">
            <v>59665475</v>
          </cell>
          <cell r="E41" t="str">
            <v>MASCULINO</v>
          </cell>
          <cell r="F41">
            <v>25000</v>
          </cell>
        </row>
        <row r="42">
          <cell r="D42">
            <v>59665487</v>
          </cell>
          <cell r="E42" t="str">
            <v>MASCULINO</v>
          </cell>
          <cell r="F42">
            <v>25000</v>
          </cell>
        </row>
        <row r="43">
          <cell r="D43">
            <v>59664870</v>
          </cell>
          <cell r="E43" t="str">
            <v>MASCULINO</v>
          </cell>
          <cell r="F43">
            <v>23000</v>
          </cell>
        </row>
        <row r="44">
          <cell r="D44">
            <v>59665107</v>
          </cell>
          <cell r="E44" t="str">
            <v>MASCULINO</v>
          </cell>
          <cell r="F44">
            <v>22000</v>
          </cell>
        </row>
        <row r="45">
          <cell r="D45">
            <v>59663878</v>
          </cell>
          <cell r="E45" t="str">
            <v>MASCULINO</v>
          </cell>
          <cell r="F45">
            <v>22000</v>
          </cell>
        </row>
        <row r="46">
          <cell r="D46">
            <v>59662217</v>
          </cell>
          <cell r="E46" t="str">
            <v>MASCULINO</v>
          </cell>
          <cell r="F46">
            <v>20000</v>
          </cell>
        </row>
        <row r="47">
          <cell r="D47">
            <v>59664795</v>
          </cell>
          <cell r="E47" t="str">
            <v>MASCULINO</v>
          </cell>
          <cell r="F47">
            <v>20000</v>
          </cell>
        </row>
        <row r="48">
          <cell r="D48">
            <v>59665099</v>
          </cell>
          <cell r="E48" t="str">
            <v>MASCULINO</v>
          </cell>
          <cell r="F48">
            <v>20000</v>
          </cell>
        </row>
        <row r="49">
          <cell r="D49">
            <v>59665133</v>
          </cell>
          <cell r="E49" t="str">
            <v>MASCULINO</v>
          </cell>
          <cell r="F49">
            <v>20000</v>
          </cell>
        </row>
        <row r="50">
          <cell r="D50">
            <v>59665485</v>
          </cell>
          <cell r="E50" t="str">
            <v>MASCULINO</v>
          </cell>
          <cell r="F50">
            <v>20000</v>
          </cell>
        </row>
        <row r="51">
          <cell r="D51">
            <v>59665495</v>
          </cell>
          <cell r="E51" t="str">
            <v>FEMENINO</v>
          </cell>
          <cell r="F51">
            <v>20000</v>
          </cell>
        </row>
        <row r="52">
          <cell r="D52">
            <v>60630770</v>
          </cell>
          <cell r="E52" t="str">
            <v>MASCULINO</v>
          </cell>
          <cell r="F52">
            <v>20000</v>
          </cell>
        </row>
        <row r="53">
          <cell r="D53">
            <v>60630771</v>
          </cell>
          <cell r="E53" t="str">
            <v>MASCULINO</v>
          </cell>
          <cell r="F53">
            <v>20000</v>
          </cell>
        </row>
        <row r="54">
          <cell r="D54">
            <v>60630773</v>
          </cell>
          <cell r="E54" t="str">
            <v>MASCULINO</v>
          </cell>
          <cell r="F54">
            <v>20000</v>
          </cell>
        </row>
        <row r="55">
          <cell r="D55">
            <v>60630776</v>
          </cell>
          <cell r="E55" t="str">
            <v>MASCULINO</v>
          </cell>
          <cell r="F55">
            <v>20000</v>
          </cell>
        </row>
        <row r="56">
          <cell r="D56">
            <v>60630778</v>
          </cell>
          <cell r="E56" t="str">
            <v>MASCULINO</v>
          </cell>
          <cell r="F56">
            <v>20000</v>
          </cell>
        </row>
        <row r="57">
          <cell r="D57">
            <v>60630777</v>
          </cell>
          <cell r="E57" t="str">
            <v>MASCULINO</v>
          </cell>
          <cell r="F57">
            <v>20000</v>
          </cell>
        </row>
        <row r="58">
          <cell r="D58">
            <v>60630780</v>
          </cell>
          <cell r="E58" t="str">
            <v>MASCULINO</v>
          </cell>
          <cell r="F58">
            <v>20000</v>
          </cell>
        </row>
        <row r="59">
          <cell r="D59">
            <v>60630782</v>
          </cell>
          <cell r="E59" t="str">
            <v>MASCULINO</v>
          </cell>
          <cell r="F59">
            <v>20000</v>
          </cell>
        </row>
        <row r="60">
          <cell r="D60">
            <v>59664831</v>
          </cell>
          <cell r="E60" t="str">
            <v>MASCULINO</v>
          </cell>
          <cell r="F60">
            <v>18000</v>
          </cell>
        </row>
        <row r="61">
          <cell r="D61">
            <v>59664858</v>
          </cell>
          <cell r="E61" t="str">
            <v>FEMENINO</v>
          </cell>
          <cell r="F61">
            <v>17262.5</v>
          </cell>
        </row>
        <row r="62">
          <cell r="D62">
            <v>59661375</v>
          </cell>
          <cell r="E62" t="str">
            <v>MASCULINO</v>
          </cell>
          <cell r="F62">
            <v>15000</v>
          </cell>
        </row>
        <row r="63">
          <cell r="D63">
            <v>59663424</v>
          </cell>
          <cell r="E63" t="str">
            <v>MASCULINO</v>
          </cell>
          <cell r="F63">
            <v>15000</v>
          </cell>
        </row>
        <row r="64">
          <cell r="D64">
            <v>59664799</v>
          </cell>
          <cell r="E64" t="str">
            <v>MASCULINO</v>
          </cell>
          <cell r="F64">
            <v>15000</v>
          </cell>
        </row>
        <row r="65">
          <cell r="D65">
            <v>59664832</v>
          </cell>
          <cell r="E65" t="str">
            <v>MASCULINO</v>
          </cell>
          <cell r="F65">
            <v>15000</v>
          </cell>
        </row>
        <row r="66">
          <cell r="D66">
            <v>59664842</v>
          </cell>
          <cell r="E66" t="str">
            <v>MASCULINO</v>
          </cell>
          <cell r="F66">
            <v>15000</v>
          </cell>
        </row>
        <row r="67">
          <cell r="D67">
            <v>59664862</v>
          </cell>
          <cell r="E67" t="str">
            <v>MASCULINO</v>
          </cell>
          <cell r="F67">
            <v>15000</v>
          </cell>
        </row>
        <row r="68">
          <cell r="D68">
            <v>59665019</v>
          </cell>
          <cell r="E68" t="str">
            <v>MASCULINO</v>
          </cell>
          <cell r="F68">
            <v>15000</v>
          </cell>
        </row>
        <row r="69">
          <cell r="D69">
            <v>59665037</v>
          </cell>
          <cell r="E69" t="str">
            <v>MASCULINO</v>
          </cell>
          <cell r="F69">
            <v>15000</v>
          </cell>
        </row>
        <row r="70">
          <cell r="D70">
            <v>59665105</v>
          </cell>
          <cell r="E70" t="str">
            <v>MASCULINO</v>
          </cell>
          <cell r="F70">
            <v>15000</v>
          </cell>
        </row>
        <row r="71">
          <cell r="D71">
            <v>59665451</v>
          </cell>
          <cell r="E71" t="str">
            <v>MASCULINO</v>
          </cell>
          <cell r="F71">
            <v>15000</v>
          </cell>
        </row>
        <row r="72">
          <cell r="D72">
            <v>59665453</v>
          </cell>
          <cell r="E72" t="str">
            <v>MASCULINO</v>
          </cell>
          <cell r="F72">
            <v>15000</v>
          </cell>
        </row>
        <row r="73">
          <cell r="D73">
            <v>59665473</v>
          </cell>
          <cell r="E73" t="str">
            <v>MASCULINO</v>
          </cell>
          <cell r="F73">
            <v>15000</v>
          </cell>
        </row>
        <row r="74">
          <cell r="D74">
            <v>59665477</v>
          </cell>
          <cell r="E74" t="str">
            <v>MASCULINO</v>
          </cell>
          <cell r="F74">
            <v>15000</v>
          </cell>
        </row>
        <row r="75">
          <cell r="D75">
            <v>59665479</v>
          </cell>
          <cell r="E75" t="str">
            <v>MASCULINO</v>
          </cell>
          <cell r="F75">
            <v>15000</v>
          </cell>
        </row>
        <row r="76">
          <cell r="D76">
            <v>59665481</v>
          </cell>
          <cell r="E76" t="str">
            <v>MASCULINO</v>
          </cell>
          <cell r="F76">
            <v>15000</v>
          </cell>
        </row>
        <row r="77">
          <cell r="D77">
            <v>59665493</v>
          </cell>
          <cell r="E77" t="str">
            <v>MASCULINO</v>
          </cell>
          <cell r="F77">
            <v>15000</v>
          </cell>
        </row>
        <row r="78">
          <cell r="D78">
            <v>59663629</v>
          </cell>
          <cell r="E78" t="str">
            <v>MASCULINO</v>
          </cell>
          <cell r="F78">
            <v>13300</v>
          </cell>
        </row>
        <row r="79">
          <cell r="D79">
            <v>59661332</v>
          </cell>
          <cell r="E79" t="str">
            <v>MASCULINO</v>
          </cell>
          <cell r="F79">
            <v>13000</v>
          </cell>
        </row>
        <row r="80">
          <cell r="D80">
            <v>59661401</v>
          </cell>
          <cell r="E80" t="str">
            <v>MASCULINO</v>
          </cell>
          <cell r="F80">
            <v>13000</v>
          </cell>
        </row>
        <row r="81">
          <cell r="D81">
            <v>59664489</v>
          </cell>
          <cell r="E81" t="str">
            <v>MASCULINO</v>
          </cell>
          <cell r="F81">
            <v>13000</v>
          </cell>
        </row>
        <row r="82">
          <cell r="D82">
            <v>59663660</v>
          </cell>
          <cell r="E82" t="str">
            <v>MASCULINO</v>
          </cell>
          <cell r="F82">
            <v>10415</v>
          </cell>
        </row>
        <row r="83">
          <cell r="D83">
            <v>59661360</v>
          </cell>
          <cell r="E83" t="str">
            <v>MASCULINO</v>
          </cell>
          <cell r="F83">
            <v>10000</v>
          </cell>
        </row>
        <row r="84">
          <cell r="D84">
            <v>59661382</v>
          </cell>
          <cell r="E84" t="str">
            <v>MASCULINO</v>
          </cell>
          <cell r="F84">
            <v>10000</v>
          </cell>
        </row>
        <row r="85">
          <cell r="D85">
            <v>59661770</v>
          </cell>
          <cell r="E85" t="str">
            <v>MASCULINO</v>
          </cell>
          <cell r="F85">
            <v>10000</v>
          </cell>
        </row>
        <row r="86">
          <cell r="D86">
            <v>59661986</v>
          </cell>
          <cell r="E86" t="str">
            <v>MASCULINO</v>
          </cell>
          <cell r="F86">
            <v>10000</v>
          </cell>
        </row>
        <row r="87">
          <cell r="D87">
            <v>59662215</v>
          </cell>
          <cell r="E87" t="str">
            <v>MASCULINO</v>
          </cell>
          <cell r="F87">
            <v>10000</v>
          </cell>
        </row>
        <row r="88">
          <cell r="D88">
            <v>59662359</v>
          </cell>
          <cell r="E88" t="str">
            <v>MASCULINO</v>
          </cell>
          <cell r="F88">
            <v>10000</v>
          </cell>
        </row>
        <row r="89">
          <cell r="D89">
            <v>59662903</v>
          </cell>
          <cell r="E89" t="str">
            <v>MASCULINO</v>
          </cell>
          <cell r="F89">
            <v>10000</v>
          </cell>
        </row>
        <row r="90">
          <cell r="D90">
            <v>59663420</v>
          </cell>
          <cell r="E90" t="str">
            <v>MASCULINO</v>
          </cell>
          <cell r="F90">
            <v>10000</v>
          </cell>
        </row>
        <row r="91">
          <cell r="D91">
            <v>59663827</v>
          </cell>
          <cell r="E91" t="str">
            <v>MASCULINO</v>
          </cell>
          <cell r="F91">
            <v>10000</v>
          </cell>
        </row>
        <row r="92">
          <cell r="D92">
            <v>59663908</v>
          </cell>
          <cell r="E92" t="str">
            <v>FEMENINO</v>
          </cell>
          <cell r="F92">
            <v>10000</v>
          </cell>
        </row>
        <row r="93">
          <cell r="D93">
            <v>59664209</v>
          </cell>
          <cell r="E93" t="str">
            <v>FEMENINO</v>
          </cell>
          <cell r="F93">
            <v>10000</v>
          </cell>
        </row>
        <row r="94">
          <cell r="D94">
            <v>59664297</v>
          </cell>
          <cell r="E94" t="str">
            <v>MASCULINO</v>
          </cell>
          <cell r="F94">
            <v>10000</v>
          </cell>
        </row>
        <row r="95">
          <cell r="D95">
            <v>59664331</v>
          </cell>
          <cell r="E95" t="str">
            <v>MASCULINO</v>
          </cell>
          <cell r="F95">
            <v>10000</v>
          </cell>
        </row>
        <row r="96">
          <cell r="D96">
            <v>59664391</v>
          </cell>
          <cell r="E96" t="str">
            <v>MASCULINO</v>
          </cell>
          <cell r="F96">
            <v>10000</v>
          </cell>
        </row>
        <row r="97">
          <cell r="D97">
            <v>59664501</v>
          </cell>
          <cell r="E97" t="str">
            <v>MASCULINO</v>
          </cell>
          <cell r="F97">
            <v>10000</v>
          </cell>
        </row>
        <row r="98">
          <cell r="D98">
            <v>59664689</v>
          </cell>
          <cell r="E98" t="str">
            <v>MASCULINO</v>
          </cell>
          <cell r="F98">
            <v>10000</v>
          </cell>
        </row>
        <row r="99">
          <cell r="D99">
            <v>59664825</v>
          </cell>
          <cell r="E99" t="str">
            <v>MASCULINO</v>
          </cell>
          <cell r="F99">
            <v>10000</v>
          </cell>
        </row>
        <row r="100">
          <cell r="D100">
            <v>59664848</v>
          </cell>
          <cell r="E100" t="str">
            <v>MASCULINO</v>
          </cell>
          <cell r="F100">
            <v>10000</v>
          </cell>
        </row>
        <row r="101">
          <cell r="D101">
            <v>59665015</v>
          </cell>
          <cell r="E101" t="str">
            <v>MASCULINO</v>
          </cell>
          <cell r="F101">
            <v>10000</v>
          </cell>
        </row>
        <row r="102">
          <cell r="D102">
            <v>59665023</v>
          </cell>
          <cell r="E102" t="str">
            <v>MASCULINO</v>
          </cell>
          <cell r="F102">
            <v>10000</v>
          </cell>
        </row>
        <row r="103">
          <cell r="D103">
            <v>59665029</v>
          </cell>
          <cell r="E103" t="str">
            <v>MASCULINO</v>
          </cell>
          <cell r="F103">
            <v>10000</v>
          </cell>
        </row>
        <row r="104">
          <cell r="D104">
            <v>59665141</v>
          </cell>
          <cell r="E104" t="str">
            <v>MASCULINO</v>
          </cell>
          <cell r="F104">
            <v>10000</v>
          </cell>
        </row>
        <row r="105">
          <cell r="D105">
            <v>59665143</v>
          </cell>
          <cell r="E105" t="str">
            <v>MASCULINO</v>
          </cell>
          <cell r="F105">
            <v>10000</v>
          </cell>
        </row>
        <row r="106">
          <cell r="D106">
            <v>59665347</v>
          </cell>
          <cell r="E106" t="str">
            <v>MASCULINO</v>
          </cell>
          <cell r="F106">
            <v>10000</v>
          </cell>
        </row>
        <row r="107">
          <cell r="D107">
            <v>59665489</v>
          </cell>
          <cell r="E107" t="str">
            <v>MASCULINO</v>
          </cell>
          <cell r="F107">
            <v>10000</v>
          </cell>
        </row>
        <row r="108">
          <cell r="D108">
            <v>59663293</v>
          </cell>
          <cell r="E108" t="str">
            <v>FEMENINO</v>
          </cell>
          <cell r="F108">
            <v>9687.5</v>
          </cell>
        </row>
        <row r="109">
          <cell r="D109">
            <v>59665497</v>
          </cell>
          <cell r="E109" t="str">
            <v>MASCULINO</v>
          </cell>
          <cell r="F109">
            <v>9000</v>
          </cell>
        </row>
        <row r="110">
          <cell r="D110">
            <v>59665503</v>
          </cell>
          <cell r="E110" t="str">
            <v>MASCULINO</v>
          </cell>
          <cell r="F110">
            <v>9000</v>
          </cell>
        </row>
        <row r="111">
          <cell r="D111">
            <v>59665137</v>
          </cell>
          <cell r="E111" t="str">
            <v>MASCULINO</v>
          </cell>
          <cell r="F111">
            <v>8500</v>
          </cell>
        </row>
        <row r="112">
          <cell r="D112">
            <v>59665349</v>
          </cell>
          <cell r="E112" t="str">
            <v>MASCULINO</v>
          </cell>
          <cell r="F112">
            <v>8500</v>
          </cell>
        </row>
        <row r="113">
          <cell r="D113">
            <v>59661335</v>
          </cell>
          <cell r="E113" t="str">
            <v>MASCULINO</v>
          </cell>
          <cell r="F113">
            <v>8000</v>
          </cell>
        </row>
        <row r="114">
          <cell r="D114">
            <v>59661348</v>
          </cell>
          <cell r="E114" t="str">
            <v>MASCULINO</v>
          </cell>
          <cell r="F114">
            <v>8000</v>
          </cell>
        </row>
        <row r="115">
          <cell r="D115">
            <v>59662540</v>
          </cell>
          <cell r="E115" t="str">
            <v>MASCULINO</v>
          </cell>
          <cell r="F115">
            <v>8000</v>
          </cell>
        </row>
        <row r="116">
          <cell r="D116">
            <v>59664232</v>
          </cell>
          <cell r="E116" t="str">
            <v>MASCULINO</v>
          </cell>
          <cell r="F116">
            <v>8000</v>
          </cell>
        </row>
        <row r="117">
          <cell r="D117">
            <v>59664695</v>
          </cell>
          <cell r="E117" t="str">
            <v>MASCULINO</v>
          </cell>
          <cell r="F117">
            <v>8000</v>
          </cell>
        </row>
        <row r="118">
          <cell r="D118">
            <v>59664697</v>
          </cell>
          <cell r="E118" t="str">
            <v>MASCULINO</v>
          </cell>
          <cell r="F118">
            <v>8000</v>
          </cell>
        </row>
        <row r="119">
          <cell r="D119">
            <v>59664701</v>
          </cell>
          <cell r="E119" t="str">
            <v>MASCULINO</v>
          </cell>
          <cell r="F119">
            <v>8000</v>
          </cell>
        </row>
        <row r="120">
          <cell r="D120">
            <v>59664703</v>
          </cell>
          <cell r="E120" t="str">
            <v>FEMENINO</v>
          </cell>
          <cell r="F120">
            <v>8000</v>
          </cell>
        </row>
        <row r="121">
          <cell r="D121">
            <v>59664717</v>
          </cell>
          <cell r="E121" t="str">
            <v>MASCULINO</v>
          </cell>
          <cell r="F121">
            <v>8000</v>
          </cell>
        </row>
        <row r="122">
          <cell r="D122">
            <v>59664793</v>
          </cell>
          <cell r="E122" t="str">
            <v>MASCULINO</v>
          </cell>
          <cell r="F122">
            <v>8000</v>
          </cell>
        </row>
        <row r="123">
          <cell r="D123">
            <v>59664850</v>
          </cell>
          <cell r="E123" t="str">
            <v>MASCULINO</v>
          </cell>
          <cell r="F123">
            <v>8000</v>
          </cell>
        </row>
        <row r="124">
          <cell r="D124">
            <v>59665013</v>
          </cell>
          <cell r="E124" t="str">
            <v>MASCULINO</v>
          </cell>
          <cell r="F124">
            <v>8000</v>
          </cell>
        </row>
        <row r="125">
          <cell r="D125">
            <v>59665031</v>
          </cell>
          <cell r="E125" t="str">
            <v>MASCULINO</v>
          </cell>
          <cell r="F125">
            <v>8000</v>
          </cell>
        </row>
        <row r="126">
          <cell r="D126">
            <v>59665101</v>
          </cell>
          <cell r="E126" t="str">
            <v>MASCULINO</v>
          </cell>
          <cell r="F126">
            <v>8000</v>
          </cell>
        </row>
        <row r="127">
          <cell r="D127">
            <v>59665351</v>
          </cell>
          <cell r="E127" t="str">
            <v>MASCULINO</v>
          </cell>
          <cell r="F127">
            <v>8000</v>
          </cell>
        </row>
        <row r="128">
          <cell r="D128">
            <v>59665353</v>
          </cell>
          <cell r="E128" t="str">
            <v>MASCULINO</v>
          </cell>
          <cell r="F128">
            <v>8000</v>
          </cell>
        </row>
        <row r="129">
          <cell r="D129">
            <v>59665355</v>
          </cell>
          <cell r="E129" t="str">
            <v>FEMENINO</v>
          </cell>
          <cell r="F129">
            <v>8000</v>
          </cell>
        </row>
        <row r="130">
          <cell r="D130">
            <v>59665357</v>
          </cell>
          <cell r="E130" t="str">
            <v>MASCULINO</v>
          </cell>
          <cell r="F130">
            <v>8000</v>
          </cell>
        </row>
        <row r="131">
          <cell r="D131">
            <v>59665359</v>
          </cell>
          <cell r="E131" t="str">
            <v>MASCULINO</v>
          </cell>
          <cell r="F131">
            <v>8000</v>
          </cell>
        </row>
        <row r="132">
          <cell r="D132">
            <v>59665499</v>
          </cell>
          <cell r="E132" t="str">
            <v>MASCULINO</v>
          </cell>
          <cell r="F132">
            <v>8000</v>
          </cell>
        </row>
        <row r="133">
          <cell r="D133">
            <v>59665501</v>
          </cell>
          <cell r="E133" t="str">
            <v>FEMENINO</v>
          </cell>
          <cell r="F133">
            <v>8000</v>
          </cell>
        </row>
        <row r="134">
          <cell r="D134">
            <v>59663944</v>
          </cell>
          <cell r="E134" t="str">
            <v>MASCULINO</v>
          </cell>
          <cell r="F134">
            <v>7500</v>
          </cell>
        </row>
        <row r="135">
          <cell r="D135">
            <v>59661990</v>
          </cell>
          <cell r="E135" t="str">
            <v>MASCULINO</v>
          </cell>
          <cell r="F135">
            <v>7000</v>
          </cell>
        </row>
        <row r="136">
          <cell r="D136">
            <v>59664207</v>
          </cell>
          <cell r="E136" t="str">
            <v>MASCULINO</v>
          </cell>
          <cell r="F136">
            <v>7000</v>
          </cell>
        </row>
        <row r="137">
          <cell r="D137">
            <v>59664633</v>
          </cell>
          <cell r="E137" t="str">
            <v>MASCULINO</v>
          </cell>
          <cell r="F137">
            <v>7000</v>
          </cell>
        </row>
        <row r="138">
          <cell r="D138">
            <v>59661974</v>
          </cell>
          <cell r="E138" t="str">
            <v>MASCULINO</v>
          </cell>
          <cell r="F138">
            <v>5000</v>
          </cell>
        </row>
        <row r="139">
          <cell r="D139">
            <v>59661976</v>
          </cell>
          <cell r="E139" t="str">
            <v>MASCULINO</v>
          </cell>
          <cell r="F139">
            <v>5000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1"/>
  <sheetViews>
    <sheetView tabSelected="1" topLeftCell="A100" workbookViewId="0">
      <selection activeCell="B141" sqref="B141"/>
    </sheetView>
  </sheetViews>
  <sheetFormatPr baseColWidth="10" defaultRowHeight="15" x14ac:dyDescent="0.25"/>
  <cols>
    <col min="1" max="1" width="6.42578125" style="7" customWidth="1"/>
    <col min="2" max="2" width="42.140625" bestFit="1" customWidth="1"/>
    <col min="3" max="3" width="63.5703125" customWidth="1"/>
    <col min="4" max="4" width="18.85546875" bestFit="1" customWidth="1"/>
    <col min="7" max="7" width="13.140625" bestFit="1" customWidth="1"/>
    <col min="9" max="9" width="13.140625" bestFit="1" customWidth="1"/>
    <col min="15" max="15" width="13.140625" bestFit="1" customWidth="1"/>
  </cols>
  <sheetData>
    <row r="1" spans="1:15" x14ac:dyDescent="0.25">
      <c r="A1"/>
    </row>
    <row r="2" spans="1:15" x14ac:dyDescent="0.25">
      <c r="A2"/>
    </row>
    <row r="3" spans="1:15" x14ac:dyDescent="0.25">
      <c r="A3"/>
    </row>
    <row r="4" spans="1:15" x14ac:dyDescent="0.25">
      <c r="A4"/>
    </row>
    <row r="5" spans="1:15" x14ac:dyDescent="0.25">
      <c r="A5"/>
    </row>
    <row r="6" spans="1:15" x14ac:dyDescent="0.25">
      <c r="A6"/>
    </row>
    <row r="7" spans="1:15" ht="19.5" x14ac:dyDescent="0.25">
      <c r="A7" s="13" t="s">
        <v>153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9.5" x14ac:dyDescent="0.25">
      <c r="A8" s="13" t="s">
        <v>154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10" spans="1:15" x14ac:dyDescent="0.25">
      <c r="A10" s="6" t="s">
        <v>151</v>
      </c>
      <c r="B10" s="6" t="s">
        <v>0</v>
      </c>
      <c r="C10" s="6" t="s">
        <v>1</v>
      </c>
      <c r="D10" s="6" t="s">
        <v>2</v>
      </c>
      <c r="E10" s="6" t="s">
        <v>3</v>
      </c>
      <c r="F10" s="6" t="s">
        <v>149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10</v>
      </c>
      <c r="N10" s="6" t="s">
        <v>11</v>
      </c>
      <c r="O10" s="6" t="s">
        <v>12</v>
      </c>
    </row>
    <row r="11" spans="1:15" x14ac:dyDescent="0.25">
      <c r="A11" s="4">
        <v>1</v>
      </c>
      <c r="B11" s="3" t="s">
        <v>13</v>
      </c>
      <c r="C11" s="1" t="s">
        <v>14</v>
      </c>
      <c r="D11" s="1" t="s">
        <v>15</v>
      </c>
      <c r="E11" s="1">
        <v>59661332</v>
      </c>
      <c r="F11" s="1" t="str">
        <f>VLOOKUP(E11,'[1]Nomina personal militar PORTAL '!$D$11:$F$139,2,0)</f>
        <v>MASCULINO</v>
      </c>
      <c r="G11" s="10">
        <v>13000</v>
      </c>
      <c r="H11" s="10">
        <v>0</v>
      </c>
      <c r="I11" s="10">
        <v>13000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2">
        <v>13000</v>
      </c>
    </row>
    <row r="12" spans="1:15" x14ac:dyDescent="0.25">
      <c r="A12" s="4">
        <v>2</v>
      </c>
      <c r="B12" s="3" t="s">
        <v>16</v>
      </c>
      <c r="C12" s="1" t="s">
        <v>14</v>
      </c>
      <c r="D12" s="1" t="s">
        <v>15</v>
      </c>
      <c r="E12" s="1">
        <v>59661335</v>
      </c>
      <c r="F12" s="1" t="str">
        <f>VLOOKUP(E12,'[1]Nomina personal militar PORTAL '!$D$11:$F$139,2,0)</f>
        <v>MASCULINO</v>
      </c>
      <c r="G12" s="10">
        <v>8000</v>
      </c>
      <c r="H12" s="10">
        <v>0</v>
      </c>
      <c r="I12" s="10">
        <v>8000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2">
        <v>8000</v>
      </c>
    </row>
    <row r="13" spans="1:15" x14ac:dyDescent="0.25">
      <c r="A13" s="4">
        <v>3</v>
      </c>
      <c r="B13" s="3" t="s">
        <v>17</v>
      </c>
      <c r="C13" s="1" t="s">
        <v>14</v>
      </c>
      <c r="D13" s="1" t="s">
        <v>15</v>
      </c>
      <c r="E13" s="1">
        <v>59661348</v>
      </c>
      <c r="F13" s="1" t="str">
        <f>VLOOKUP(E13,'[1]Nomina personal militar PORTAL '!$D$11:$F$139,2,0)</f>
        <v>MASCULINO</v>
      </c>
      <c r="G13" s="10">
        <v>8000</v>
      </c>
      <c r="H13" s="10">
        <v>0</v>
      </c>
      <c r="I13" s="10">
        <v>8000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2">
        <v>8000</v>
      </c>
    </row>
    <row r="14" spans="1:15" x14ac:dyDescent="0.25">
      <c r="A14" s="4">
        <v>4</v>
      </c>
      <c r="B14" s="3" t="s">
        <v>18</v>
      </c>
      <c r="C14" s="1" t="s">
        <v>14</v>
      </c>
      <c r="D14" s="1" t="s">
        <v>15</v>
      </c>
      <c r="E14" s="1">
        <v>59661360</v>
      </c>
      <c r="F14" s="1" t="str">
        <f>VLOOKUP(E14,'[1]Nomina personal militar PORTAL '!$D$11:$F$139,2,0)</f>
        <v>MASCULINO</v>
      </c>
      <c r="G14" s="10">
        <v>10000</v>
      </c>
      <c r="H14" s="10">
        <v>0</v>
      </c>
      <c r="I14" s="10">
        <v>10000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2">
        <v>10000</v>
      </c>
    </row>
    <row r="15" spans="1:15" x14ac:dyDescent="0.25">
      <c r="A15" s="4">
        <v>5</v>
      </c>
      <c r="B15" s="3" t="s">
        <v>19</v>
      </c>
      <c r="C15" s="1" t="s">
        <v>14</v>
      </c>
      <c r="D15" s="1" t="s">
        <v>20</v>
      </c>
      <c r="E15" s="1">
        <v>59661375</v>
      </c>
      <c r="F15" s="1" t="str">
        <f>VLOOKUP(E15,'[1]Nomina personal militar PORTAL '!$D$11:$F$139,2,0)</f>
        <v>MASCULINO</v>
      </c>
      <c r="G15" s="10">
        <v>15000</v>
      </c>
      <c r="H15" s="10">
        <v>0</v>
      </c>
      <c r="I15" s="10">
        <v>15000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2">
        <v>15000</v>
      </c>
    </row>
    <row r="16" spans="1:15" x14ac:dyDescent="0.25">
      <c r="A16" s="4">
        <v>6</v>
      </c>
      <c r="B16" s="3" t="s">
        <v>21</v>
      </c>
      <c r="C16" s="1" t="s">
        <v>14</v>
      </c>
      <c r="D16" s="1" t="s">
        <v>20</v>
      </c>
      <c r="E16" s="1">
        <v>59661382</v>
      </c>
      <c r="F16" s="1" t="str">
        <f>VLOOKUP(E16,'[1]Nomina personal militar PORTAL '!$D$11:$F$139,2,0)</f>
        <v>MASCULINO</v>
      </c>
      <c r="G16" s="10">
        <v>10000</v>
      </c>
      <c r="H16" s="10">
        <v>0</v>
      </c>
      <c r="I16" s="10">
        <v>10000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2">
        <v>10000</v>
      </c>
    </row>
    <row r="17" spans="1:15" x14ac:dyDescent="0.25">
      <c r="A17" s="4">
        <v>7</v>
      </c>
      <c r="B17" s="3" t="s">
        <v>22</v>
      </c>
      <c r="C17" s="1" t="s">
        <v>14</v>
      </c>
      <c r="D17" s="1" t="s">
        <v>15</v>
      </c>
      <c r="E17" s="1">
        <v>59661770</v>
      </c>
      <c r="F17" s="1" t="str">
        <f>VLOOKUP(E17,'[1]Nomina personal militar PORTAL '!$D$11:$F$139,2,0)</f>
        <v>MASCULINO</v>
      </c>
      <c r="G17" s="10">
        <v>10000</v>
      </c>
      <c r="H17" s="10">
        <v>0</v>
      </c>
      <c r="I17" s="10">
        <v>10000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2">
        <v>10000</v>
      </c>
    </row>
    <row r="18" spans="1:15" x14ac:dyDescent="0.25">
      <c r="A18" s="4">
        <v>8</v>
      </c>
      <c r="B18" s="3" t="s">
        <v>23</v>
      </c>
      <c r="C18" s="1" t="s">
        <v>14</v>
      </c>
      <c r="D18" s="1" t="s">
        <v>15</v>
      </c>
      <c r="E18" s="1">
        <v>59661974</v>
      </c>
      <c r="F18" s="1" t="str">
        <f>VLOOKUP(E18,'[1]Nomina personal militar PORTAL '!$D$11:$F$139,2,0)</f>
        <v>MASCULINO</v>
      </c>
      <c r="G18" s="10">
        <v>5000</v>
      </c>
      <c r="H18" s="10">
        <v>0</v>
      </c>
      <c r="I18" s="10">
        <v>5000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2">
        <v>5000</v>
      </c>
    </row>
    <row r="19" spans="1:15" x14ac:dyDescent="0.25">
      <c r="A19" s="4">
        <v>9</v>
      </c>
      <c r="B19" s="3" t="s">
        <v>24</v>
      </c>
      <c r="C19" s="1" t="s">
        <v>14</v>
      </c>
      <c r="D19" s="1" t="s">
        <v>15</v>
      </c>
      <c r="E19" s="1">
        <v>59661976</v>
      </c>
      <c r="F19" s="1" t="str">
        <f>VLOOKUP(E19,'[1]Nomina personal militar PORTAL '!$D$11:$F$139,2,0)</f>
        <v>MASCULINO</v>
      </c>
      <c r="G19" s="10">
        <v>5000</v>
      </c>
      <c r="H19" s="10">
        <v>0</v>
      </c>
      <c r="I19" s="10">
        <v>5000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2">
        <v>5000</v>
      </c>
    </row>
    <row r="20" spans="1:15" x14ac:dyDescent="0.25">
      <c r="A20" s="4">
        <v>10</v>
      </c>
      <c r="B20" s="3" t="s">
        <v>25</v>
      </c>
      <c r="C20" s="1" t="s">
        <v>14</v>
      </c>
      <c r="D20" s="1" t="s">
        <v>15</v>
      </c>
      <c r="E20" s="1">
        <v>59661986</v>
      </c>
      <c r="F20" s="1" t="str">
        <f>VLOOKUP(E20,'[1]Nomina personal militar PORTAL '!$D$11:$F$139,2,0)</f>
        <v>MASCULINO</v>
      </c>
      <c r="G20" s="10">
        <v>10000</v>
      </c>
      <c r="H20" s="10">
        <v>0</v>
      </c>
      <c r="I20" s="10">
        <v>10000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2">
        <v>10000</v>
      </c>
    </row>
    <row r="21" spans="1:15" x14ac:dyDescent="0.25">
      <c r="A21" s="4">
        <v>11</v>
      </c>
      <c r="B21" s="3" t="s">
        <v>26</v>
      </c>
      <c r="C21" s="1" t="s">
        <v>14</v>
      </c>
      <c r="D21" s="1" t="s">
        <v>15</v>
      </c>
      <c r="E21" s="1">
        <v>59661990</v>
      </c>
      <c r="F21" s="1" t="str">
        <f>VLOOKUP(E21,'[1]Nomina personal militar PORTAL '!$D$11:$F$139,2,0)</f>
        <v>MASCULINO</v>
      </c>
      <c r="G21" s="10">
        <v>7000</v>
      </c>
      <c r="H21" s="10">
        <v>0</v>
      </c>
      <c r="I21" s="10">
        <v>7000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2">
        <v>7000</v>
      </c>
    </row>
    <row r="22" spans="1:15" x14ac:dyDescent="0.25">
      <c r="A22" s="4">
        <v>12</v>
      </c>
      <c r="B22" s="3" t="s">
        <v>27</v>
      </c>
      <c r="C22" s="1" t="s">
        <v>14</v>
      </c>
      <c r="D22" s="1" t="s">
        <v>15</v>
      </c>
      <c r="E22" s="1">
        <v>59662215</v>
      </c>
      <c r="F22" s="1" t="str">
        <f>VLOOKUP(E22,'[1]Nomina personal militar PORTAL '!$D$11:$F$139,2,0)</f>
        <v>MASCULINO</v>
      </c>
      <c r="G22" s="10">
        <v>10000</v>
      </c>
      <c r="H22" s="10">
        <v>0</v>
      </c>
      <c r="I22" s="10">
        <v>10000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2">
        <v>10000</v>
      </c>
    </row>
    <row r="23" spans="1:15" x14ac:dyDescent="0.25">
      <c r="A23" s="4">
        <v>13</v>
      </c>
      <c r="B23" s="3" t="s">
        <v>28</v>
      </c>
      <c r="C23" s="1" t="s">
        <v>14</v>
      </c>
      <c r="D23" s="1" t="s">
        <v>15</v>
      </c>
      <c r="E23" s="1">
        <v>59662217</v>
      </c>
      <c r="F23" s="1" t="str">
        <f>VLOOKUP(E23,'[1]Nomina personal militar PORTAL '!$D$11:$F$139,2,0)</f>
        <v>MASCULINO</v>
      </c>
      <c r="G23" s="10">
        <v>20000</v>
      </c>
      <c r="H23" s="10">
        <v>0</v>
      </c>
      <c r="I23" s="10">
        <v>20000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2">
        <v>20000</v>
      </c>
    </row>
    <row r="24" spans="1:15" x14ac:dyDescent="0.25">
      <c r="A24" s="4">
        <v>14</v>
      </c>
      <c r="B24" s="3" t="s">
        <v>29</v>
      </c>
      <c r="C24" s="1" t="s">
        <v>14</v>
      </c>
      <c r="D24" s="1" t="s">
        <v>15</v>
      </c>
      <c r="E24" s="1">
        <v>59662359</v>
      </c>
      <c r="F24" s="1" t="str">
        <f>VLOOKUP(E24,'[1]Nomina personal militar PORTAL '!$D$11:$F$139,2,0)</f>
        <v>MASCULINO</v>
      </c>
      <c r="G24" s="10">
        <v>10000</v>
      </c>
      <c r="H24" s="10">
        <v>0</v>
      </c>
      <c r="I24" s="10">
        <v>10000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2">
        <v>10000</v>
      </c>
    </row>
    <row r="25" spans="1:15" x14ac:dyDescent="0.25">
      <c r="A25" s="4">
        <v>15</v>
      </c>
      <c r="B25" s="3" t="s">
        <v>30</v>
      </c>
      <c r="C25" s="1" t="s">
        <v>14</v>
      </c>
      <c r="D25" s="1" t="s">
        <v>15</v>
      </c>
      <c r="E25" s="1">
        <v>59662540</v>
      </c>
      <c r="F25" s="1" t="str">
        <f>VLOOKUP(E25,'[1]Nomina personal militar PORTAL '!$D$11:$F$139,2,0)</f>
        <v>MASCULINO</v>
      </c>
      <c r="G25" s="10">
        <v>8000</v>
      </c>
      <c r="H25" s="10">
        <v>0</v>
      </c>
      <c r="I25" s="10">
        <v>8000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2">
        <v>8000</v>
      </c>
    </row>
    <row r="26" spans="1:15" x14ac:dyDescent="0.25">
      <c r="A26" s="4">
        <v>16</v>
      </c>
      <c r="B26" s="3" t="s">
        <v>31</v>
      </c>
      <c r="C26" s="1" t="s">
        <v>14</v>
      </c>
      <c r="D26" s="1" t="s">
        <v>15</v>
      </c>
      <c r="E26" s="1">
        <v>59662903</v>
      </c>
      <c r="F26" s="1" t="str">
        <f>VLOOKUP(E26,'[1]Nomina personal militar PORTAL '!$D$11:$F$139,2,0)</f>
        <v>MASCULINO</v>
      </c>
      <c r="G26" s="10">
        <v>13000</v>
      </c>
      <c r="H26" s="10">
        <v>0</v>
      </c>
      <c r="I26" s="10">
        <v>13000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2">
        <v>13000</v>
      </c>
    </row>
    <row r="27" spans="1:15" x14ac:dyDescent="0.25">
      <c r="A27" s="4">
        <v>17</v>
      </c>
      <c r="B27" s="3" t="s">
        <v>32</v>
      </c>
      <c r="C27" s="1" t="s">
        <v>14</v>
      </c>
      <c r="D27" s="1" t="s">
        <v>15</v>
      </c>
      <c r="E27" s="1">
        <v>59663267</v>
      </c>
      <c r="F27" s="1" t="str">
        <f>VLOOKUP(E27,'[1]Nomina personal militar PORTAL '!$D$11:$F$139,2,0)</f>
        <v>MASCULINO</v>
      </c>
      <c r="G27" s="10">
        <v>33000</v>
      </c>
      <c r="H27" s="10">
        <v>0</v>
      </c>
      <c r="I27" s="10">
        <v>33000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2">
        <v>33000</v>
      </c>
    </row>
    <row r="28" spans="1:15" x14ac:dyDescent="0.25">
      <c r="A28" s="4">
        <v>18</v>
      </c>
      <c r="B28" s="3" t="s">
        <v>33</v>
      </c>
      <c r="C28" s="1" t="s">
        <v>14</v>
      </c>
      <c r="D28" s="1" t="s">
        <v>15</v>
      </c>
      <c r="E28" s="1">
        <v>59663293</v>
      </c>
      <c r="F28" s="1" t="str">
        <f>VLOOKUP(E28,'[1]Nomina personal militar PORTAL '!$D$11:$F$139,2,0)</f>
        <v>FEMENINO</v>
      </c>
      <c r="G28" s="10">
        <v>9687.5</v>
      </c>
      <c r="H28" s="10">
        <v>0</v>
      </c>
      <c r="I28" s="10">
        <v>9687.5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2">
        <v>9687.5</v>
      </c>
    </row>
    <row r="29" spans="1:15" x14ac:dyDescent="0.25">
      <c r="A29" s="4">
        <v>19</v>
      </c>
      <c r="B29" s="3" t="s">
        <v>34</v>
      </c>
      <c r="C29" s="1" t="s">
        <v>14</v>
      </c>
      <c r="D29" s="1" t="s">
        <v>15</v>
      </c>
      <c r="E29" s="1">
        <v>59663420</v>
      </c>
      <c r="F29" s="1" t="str">
        <f>VLOOKUP(E29,'[1]Nomina personal militar PORTAL '!$D$11:$F$139,2,0)</f>
        <v>MASCULINO</v>
      </c>
      <c r="G29" s="10">
        <v>10000</v>
      </c>
      <c r="H29" s="10">
        <v>0</v>
      </c>
      <c r="I29" s="10">
        <v>10000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2">
        <v>10000</v>
      </c>
    </row>
    <row r="30" spans="1:15" x14ac:dyDescent="0.25">
      <c r="A30" s="4">
        <v>20</v>
      </c>
      <c r="B30" s="3" t="s">
        <v>35</v>
      </c>
      <c r="C30" s="1" t="s">
        <v>14</v>
      </c>
      <c r="D30" s="1" t="s">
        <v>15</v>
      </c>
      <c r="E30" s="1">
        <v>59663424</v>
      </c>
      <c r="F30" s="1" t="str">
        <f>VLOOKUP(E30,'[1]Nomina personal militar PORTAL '!$D$11:$F$139,2,0)</f>
        <v>MASCULINO</v>
      </c>
      <c r="G30" s="10">
        <v>15000</v>
      </c>
      <c r="H30" s="10">
        <v>0</v>
      </c>
      <c r="I30" s="10">
        <v>15000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2">
        <v>15000</v>
      </c>
    </row>
    <row r="31" spans="1:15" x14ac:dyDescent="0.25">
      <c r="A31" s="4">
        <v>21</v>
      </c>
      <c r="B31" s="3" t="s">
        <v>36</v>
      </c>
      <c r="C31" s="1" t="s">
        <v>14</v>
      </c>
      <c r="D31" s="1" t="s">
        <v>15</v>
      </c>
      <c r="E31" s="1">
        <v>59663629</v>
      </c>
      <c r="F31" s="1" t="str">
        <f>VLOOKUP(E31,'[1]Nomina personal militar PORTAL '!$D$11:$F$139,2,0)</f>
        <v>MASCULINO</v>
      </c>
      <c r="G31" s="10">
        <v>13300</v>
      </c>
      <c r="H31" s="10">
        <v>0</v>
      </c>
      <c r="I31" s="10">
        <v>13300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2">
        <v>13300</v>
      </c>
    </row>
    <row r="32" spans="1:15" x14ac:dyDescent="0.25">
      <c r="A32" s="4">
        <v>22</v>
      </c>
      <c r="B32" s="3" t="s">
        <v>37</v>
      </c>
      <c r="C32" s="1" t="s">
        <v>14</v>
      </c>
      <c r="D32" s="1" t="s">
        <v>15</v>
      </c>
      <c r="E32" s="1">
        <v>59663660</v>
      </c>
      <c r="F32" s="1" t="str">
        <f>VLOOKUP(E32,'[1]Nomina personal militar PORTAL '!$D$11:$F$139,2,0)</f>
        <v>MASCULINO</v>
      </c>
      <c r="G32" s="10">
        <v>10415</v>
      </c>
      <c r="H32" s="10">
        <v>0</v>
      </c>
      <c r="I32" s="10">
        <v>10415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2">
        <v>10415</v>
      </c>
    </row>
    <row r="33" spans="1:15" x14ac:dyDescent="0.25">
      <c r="A33" s="4">
        <v>23</v>
      </c>
      <c r="B33" s="3" t="s">
        <v>38</v>
      </c>
      <c r="C33" s="1" t="s">
        <v>14</v>
      </c>
      <c r="D33" s="1" t="s">
        <v>15</v>
      </c>
      <c r="E33" s="1">
        <v>59663827</v>
      </c>
      <c r="F33" s="1" t="str">
        <f>VLOOKUP(E33,'[1]Nomina personal militar PORTAL '!$D$11:$F$139,2,0)</f>
        <v>MASCULINO</v>
      </c>
      <c r="G33" s="10">
        <v>10000</v>
      </c>
      <c r="H33" s="10">
        <v>0</v>
      </c>
      <c r="I33" s="10">
        <v>10000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2">
        <v>10000</v>
      </c>
    </row>
    <row r="34" spans="1:15" x14ac:dyDescent="0.25">
      <c r="A34" s="4">
        <v>24</v>
      </c>
      <c r="B34" s="3" t="s">
        <v>39</v>
      </c>
      <c r="C34" s="1" t="s">
        <v>14</v>
      </c>
      <c r="D34" s="1" t="s">
        <v>15</v>
      </c>
      <c r="E34" s="1">
        <v>59663908</v>
      </c>
      <c r="F34" s="1" t="str">
        <f>VLOOKUP(E34,'[1]Nomina personal militar PORTAL '!$D$11:$F$139,2,0)</f>
        <v>FEMENINO</v>
      </c>
      <c r="G34" s="10">
        <v>10000</v>
      </c>
      <c r="H34" s="10">
        <v>0</v>
      </c>
      <c r="I34" s="10">
        <v>10000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2">
        <v>10000</v>
      </c>
    </row>
    <row r="35" spans="1:15" x14ac:dyDescent="0.25">
      <c r="A35" s="4">
        <v>25</v>
      </c>
      <c r="B35" s="3" t="s">
        <v>40</v>
      </c>
      <c r="C35" s="1" t="s">
        <v>14</v>
      </c>
      <c r="D35" s="1" t="s">
        <v>15</v>
      </c>
      <c r="E35" s="1">
        <v>59663944</v>
      </c>
      <c r="F35" s="1" t="str">
        <f>VLOOKUP(E35,'[1]Nomina personal militar PORTAL '!$D$11:$F$139,2,0)</f>
        <v>MASCULINO</v>
      </c>
      <c r="G35" s="10">
        <v>7500</v>
      </c>
      <c r="H35" s="10">
        <v>0</v>
      </c>
      <c r="I35" s="10">
        <v>7500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2">
        <v>7500</v>
      </c>
    </row>
    <row r="36" spans="1:15" x14ac:dyDescent="0.25">
      <c r="A36" s="4">
        <v>26</v>
      </c>
      <c r="B36" s="3" t="s">
        <v>41</v>
      </c>
      <c r="C36" s="1" t="s">
        <v>14</v>
      </c>
      <c r="D36" s="1" t="s">
        <v>15</v>
      </c>
      <c r="E36" s="1">
        <v>59664207</v>
      </c>
      <c r="F36" s="1" t="str">
        <f>VLOOKUP(E36,'[1]Nomina personal militar PORTAL '!$D$11:$F$139,2,0)</f>
        <v>MASCULINO</v>
      </c>
      <c r="G36" s="10">
        <v>7000</v>
      </c>
      <c r="H36" s="10">
        <v>0</v>
      </c>
      <c r="I36" s="10">
        <v>7000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2">
        <v>7000</v>
      </c>
    </row>
    <row r="37" spans="1:15" x14ac:dyDescent="0.25">
      <c r="A37" s="4">
        <v>27</v>
      </c>
      <c r="B37" s="3" t="s">
        <v>42</v>
      </c>
      <c r="C37" s="1" t="s">
        <v>14</v>
      </c>
      <c r="D37" s="1" t="s">
        <v>15</v>
      </c>
      <c r="E37" s="1">
        <v>59664209</v>
      </c>
      <c r="F37" s="1" t="str">
        <f>VLOOKUP(E37,'[1]Nomina personal militar PORTAL '!$D$11:$F$139,2,0)</f>
        <v>FEMENINO</v>
      </c>
      <c r="G37" s="10">
        <v>10000</v>
      </c>
      <c r="H37" s="10">
        <v>0</v>
      </c>
      <c r="I37" s="10">
        <v>10000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2">
        <v>10000</v>
      </c>
    </row>
    <row r="38" spans="1:15" x14ac:dyDescent="0.25">
      <c r="A38" s="4">
        <v>28</v>
      </c>
      <c r="B38" s="3" t="s">
        <v>43</v>
      </c>
      <c r="C38" s="1" t="s">
        <v>14</v>
      </c>
      <c r="D38" s="1" t="s">
        <v>15</v>
      </c>
      <c r="E38" s="1">
        <v>59664232</v>
      </c>
      <c r="F38" s="1" t="str">
        <f>VLOOKUP(E38,'[1]Nomina personal militar PORTAL '!$D$11:$F$139,2,0)</f>
        <v>MASCULINO</v>
      </c>
      <c r="G38" s="10">
        <v>8000</v>
      </c>
      <c r="H38" s="10">
        <v>0</v>
      </c>
      <c r="I38" s="10">
        <v>8000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2">
        <v>8000</v>
      </c>
    </row>
    <row r="39" spans="1:15" x14ac:dyDescent="0.25">
      <c r="A39" s="4">
        <v>29</v>
      </c>
      <c r="B39" s="3" t="s">
        <v>44</v>
      </c>
      <c r="C39" s="1" t="s">
        <v>14</v>
      </c>
      <c r="D39" s="1" t="s">
        <v>15</v>
      </c>
      <c r="E39" s="1">
        <v>59664297</v>
      </c>
      <c r="F39" s="1" t="str">
        <f>VLOOKUP(E39,'[1]Nomina personal militar PORTAL '!$D$11:$F$139,2,0)</f>
        <v>MASCULINO</v>
      </c>
      <c r="G39" s="10">
        <v>10000</v>
      </c>
      <c r="H39" s="10">
        <v>0</v>
      </c>
      <c r="I39" s="10">
        <v>10000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2">
        <v>10000</v>
      </c>
    </row>
    <row r="40" spans="1:15" x14ac:dyDescent="0.25">
      <c r="A40" s="4">
        <v>30</v>
      </c>
      <c r="B40" s="3" t="s">
        <v>45</v>
      </c>
      <c r="C40" s="1" t="s">
        <v>14</v>
      </c>
      <c r="D40" s="1" t="s">
        <v>15</v>
      </c>
      <c r="E40" s="1">
        <v>59664331</v>
      </c>
      <c r="F40" s="1" t="str">
        <f>VLOOKUP(E40,'[1]Nomina personal militar PORTAL '!$D$11:$F$139,2,0)</f>
        <v>MASCULINO</v>
      </c>
      <c r="G40" s="10">
        <v>10000</v>
      </c>
      <c r="H40" s="10">
        <v>0</v>
      </c>
      <c r="I40" s="10">
        <v>10000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2">
        <v>10000</v>
      </c>
    </row>
    <row r="41" spans="1:15" x14ac:dyDescent="0.25">
      <c r="A41" s="4">
        <v>31</v>
      </c>
      <c r="B41" s="3" t="s">
        <v>46</v>
      </c>
      <c r="C41" s="1" t="s">
        <v>14</v>
      </c>
      <c r="D41" s="1" t="s">
        <v>15</v>
      </c>
      <c r="E41" s="1">
        <v>59664391</v>
      </c>
      <c r="F41" s="1" t="str">
        <f>VLOOKUP(E41,'[1]Nomina personal militar PORTAL '!$D$11:$F$139,2,0)</f>
        <v>MASCULINO</v>
      </c>
      <c r="G41" s="10">
        <v>10000</v>
      </c>
      <c r="H41" s="10">
        <v>0</v>
      </c>
      <c r="I41" s="10">
        <v>10000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2">
        <v>10000</v>
      </c>
    </row>
    <row r="42" spans="1:15" x14ac:dyDescent="0.25">
      <c r="A42" s="4">
        <v>32</v>
      </c>
      <c r="B42" s="3" t="s">
        <v>47</v>
      </c>
      <c r="C42" s="1" t="s">
        <v>14</v>
      </c>
      <c r="D42" s="1" t="s">
        <v>15</v>
      </c>
      <c r="E42" s="1">
        <v>59664489</v>
      </c>
      <c r="F42" s="1" t="str">
        <f>VLOOKUP(E42,'[1]Nomina personal militar PORTAL '!$D$11:$F$139,2,0)</f>
        <v>MASCULINO</v>
      </c>
      <c r="G42" s="10">
        <v>13000</v>
      </c>
      <c r="H42" s="10">
        <v>0</v>
      </c>
      <c r="I42" s="10">
        <v>13000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2">
        <v>13000</v>
      </c>
    </row>
    <row r="43" spans="1:15" x14ac:dyDescent="0.25">
      <c r="A43" s="4">
        <v>33</v>
      </c>
      <c r="B43" s="3" t="s">
        <v>48</v>
      </c>
      <c r="C43" s="1" t="s">
        <v>14</v>
      </c>
      <c r="D43" s="1" t="s">
        <v>15</v>
      </c>
      <c r="E43" s="1">
        <v>59664501</v>
      </c>
      <c r="F43" s="1" t="str">
        <f>VLOOKUP(E43,'[1]Nomina personal militar PORTAL '!$D$11:$F$139,2,0)</f>
        <v>MASCULINO</v>
      </c>
      <c r="G43" s="10">
        <v>10000</v>
      </c>
      <c r="H43" s="10">
        <v>0</v>
      </c>
      <c r="I43" s="10">
        <v>10000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2">
        <v>10000</v>
      </c>
    </row>
    <row r="44" spans="1:15" x14ac:dyDescent="0.25">
      <c r="A44" s="4">
        <v>34</v>
      </c>
      <c r="B44" s="3" t="s">
        <v>49</v>
      </c>
      <c r="C44" s="1" t="s">
        <v>14</v>
      </c>
      <c r="D44" s="1" t="s">
        <v>15</v>
      </c>
      <c r="E44" s="1">
        <v>59664633</v>
      </c>
      <c r="F44" s="1" t="str">
        <f>VLOOKUP(E44,'[1]Nomina personal militar PORTAL '!$D$11:$F$139,2,0)</f>
        <v>MASCULINO</v>
      </c>
      <c r="G44" s="10">
        <v>7000</v>
      </c>
      <c r="H44" s="10">
        <v>0</v>
      </c>
      <c r="I44" s="10">
        <v>7000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2">
        <v>7000</v>
      </c>
    </row>
    <row r="45" spans="1:15" x14ac:dyDescent="0.25">
      <c r="A45" s="4">
        <v>35</v>
      </c>
      <c r="B45" s="3" t="s">
        <v>50</v>
      </c>
      <c r="C45" s="1" t="s">
        <v>14</v>
      </c>
      <c r="D45" s="1" t="s">
        <v>15</v>
      </c>
      <c r="E45" s="1">
        <v>59664689</v>
      </c>
      <c r="F45" s="1" t="str">
        <f>VLOOKUP(E45,'[1]Nomina personal militar PORTAL '!$D$11:$F$139,2,0)</f>
        <v>MASCULINO</v>
      </c>
      <c r="G45" s="10">
        <v>10000</v>
      </c>
      <c r="H45" s="10">
        <v>0</v>
      </c>
      <c r="I45" s="10">
        <v>10000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2">
        <v>10000</v>
      </c>
    </row>
    <row r="46" spans="1:15" x14ac:dyDescent="0.25">
      <c r="A46" s="4">
        <v>36</v>
      </c>
      <c r="B46" s="3" t="s">
        <v>51</v>
      </c>
      <c r="C46" s="1" t="s">
        <v>14</v>
      </c>
      <c r="D46" s="1" t="s">
        <v>15</v>
      </c>
      <c r="E46" s="1">
        <v>59664695</v>
      </c>
      <c r="F46" s="1" t="str">
        <f>VLOOKUP(E46,'[1]Nomina personal militar PORTAL '!$D$11:$F$139,2,0)</f>
        <v>MASCULINO</v>
      </c>
      <c r="G46" s="10">
        <v>8000</v>
      </c>
      <c r="H46" s="10">
        <v>0</v>
      </c>
      <c r="I46" s="10">
        <v>8000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">
        <v>8000</v>
      </c>
    </row>
    <row r="47" spans="1:15" x14ac:dyDescent="0.25">
      <c r="A47" s="4">
        <v>37</v>
      </c>
      <c r="B47" s="3" t="s">
        <v>52</v>
      </c>
      <c r="C47" s="1" t="s">
        <v>14</v>
      </c>
      <c r="D47" s="1" t="s">
        <v>15</v>
      </c>
      <c r="E47" s="1">
        <v>59664697</v>
      </c>
      <c r="F47" s="1" t="str">
        <f>VLOOKUP(E47,'[1]Nomina personal militar PORTAL '!$D$11:$F$139,2,0)</f>
        <v>MASCULINO</v>
      </c>
      <c r="G47" s="10">
        <v>8000</v>
      </c>
      <c r="H47" s="10">
        <v>0</v>
      </c>
      <c r="I47" s="10">
        <v>8000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">
        <v>8000</v>
      </c>
    </row>
    <row r="48" spans="1:15" x14ac:dyDescent="0.25">
      <c r="A48" s="4">
        <v>38</v>
      </c>
      <c r="B48" s="3" t="s">
        <v>53</v>
      </c>
      <c r="C48" s="1" t="s">
        <v>14</v>
      </c>
      <c r="D48" s="1" t="s">
        <v>15</v>
      </c>
      <c r="E48" s="1">
        <v>59664701</v>
      </c>
      <c r="F48" s="1" t="str">
        <f>VLOOKUP(E48,'[1]Nomina personal militar PORTAL '!$D$11:$F$139,2,0)</f>
        <v>MASCULINO</v>
      </c>
      <c r="G48" s="10">
        <v>8000</v>
      </c>
      <c r="H48" s="10">
        <v>0</v>
      </c>
      <c r="I48" s="10">
        <v>8000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">
        <v>8000</v>
      </c>
    </row>
    <row r="49" spans="1:15" x14ac:dyDescent="0.25">
      <c r="A49" s="4">
        <v>39</v>
      </c>
      <c r="B49" s="3" t="s">
        <v>54</v>
      </c>
      <c r="C49" s="1" t="s">
        <v>14</v>
      </c>
      <c r="D49" s="1" t="s">
        <v>15</v>
      </c>
      <c r="E49" s="1">
        <v>59664717</v>
      </c>
      <c r="F49" s="1" t="str">
        <f>VLOOKUP(E49,'[1]Nomina personal militar PORTAL '!$D$11:$F$139,2,0)</f>
        <v>MASCULINO</v>
      </c>
      <c r="G49" s="10">
        <v>8000</v>
      </c>
      <c r="H49" s="10">
        <v>0</v>
      </c>
      <c r="I49" s="10">
        <v>8000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2">
        <v>8000</v>
      </c>
    </row>
    <row r="50" spans="1:15" x14ac:dyDescent="0.25">
      <c r="A50" s="4">
        <v>40</v>
      </c>
      <c r="B50" s="3" t="s">
        <v>55</v>
      </c>
      <c r="C50" s="1" t="s">
        <v>14</v>
      </c>
      <c r="D50" s="1" t="s">
        <v>15</v>
      </c>
      <c r="E50" s="1">
        <v>59664777</v>
      </c>
      <c r="F50" s="1" t="str">
        <f>VLOOKUP(E50,'[1]Nomina personal militar PORTAL '!$D$11:$F$139,2,0)</f>
        <v>MASCULINO</v>
      </c>
      <c r="G50" s="10">
        <v>28000</v>
      </c>
      <c r="H50" s="10">
        <v>0</v>
      </c>
      <c r="I50" s="10">
        <v>28000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2">
        <v>28000</v>
      </c>
    </row>
    <row r="51" spans="1:15" x14ac:dyDescent="0.25">
      <c r="A51" s="4">
        <v>41</v>
      </c>
      <c r="B51" s="3" t="s">
        <v>56</v>
      </c>
      <c r="C51" s="1" t="s">
        <v>14</v>
      </c>
      <c r="D51" s="1" t="s">
        <v>15</v>
      </c>
      <c r="E51" s="1">
        <v>59664779</v>
      </c>
      <c r="F51" s="1" t="str">
        <f>VLOOKUP(E51,'[1]Nomina personal militar PORTAL '!$D$11:$F$139,2,0)</f>
        <v>MASCULINO</v>
      </c>
      <c r="G51" s="10">
        <v>28000</v>
      </c>
      <c r="H51" s="10">
        <v>0</v>
      </c>
      <c r="I51" s="10">
        <v>28000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2">
        <v>28000</v>
      </c>
    </row>
    <row r="52" spans="1:15" x14ac:dyDescent="0.25">
      <c r="A52" s="4">
        <v>42</v>
      </c>
      <c r="B52" s="3" t="s">
        <v>57</v>
      </c>
      <c r="C52" s="1" t="s">
        <v>14</v>
      </c>
      <c r="D52" s="1" t="s">
        <v>15</v>
      </c>
      <c r="E52" s="1">
        <v>59664781</v>
      </c>
      <c r="F52" s="1" t="str">
        <f>VLOOKUP(E52,'[1]Nomina personal militar PORTAL '!$D$11:$F$139,2,0)</f>
        <v>MASCULINO</v>
      </c>
      <c r="G52" s="10">
        <v>50000</v>
      </c>
      <c r="H52" s="10">
        <v>0</v>
      </c>
      <c r="I52" s="10">
        <v>50000</v>
      </c>
      <c r="J52" s="10">
        <v>0</v>
      </c>
      <c r="K52" s="10">
        <v>2297.25</v>
      </c>
      <c r="L52" s="10">
        <v>0</v>
      </c>
      <c r="M52" s="10">
        <v>0</v>
      </c>
      <c r="N52" s="10">
        <v>2297.25</v>
      </c>
      <c r="O52" s="2">
        <v>47702.75</v>
      </c>
    </row>
    <row r="53" spans="1:15" x14ac:dyDescent="0.25">
      <c r="A53" s="4">
        <v>43</v>
      </c>
      <c r="B53" s="3" t="s">
        <v>58</v>
      </c>
      <c r="C53" s="1" t="s">
        <v>14</v>
      </c>
      <c r="D53" s="1" t="s">
        <v>15</v>
      </c>
      <c r="E53" s="1">
        <v>59664787</v>
      </c>
      <c r="F53" s="1" t="str">
        <f>VLOOKUP(E53,'[1]Nomina personal militar PORTAL '!$D$11:$F$139,2,0)</f>
        <v>MASCULINO</v>
      </c>
      <c r="G53" s="10">
        <v>55000</v>
      </c>
      <c r="H53" s="10">
        <v>0</v>
      </c>
      <c r="I53" s="10">
        <v>55000</v>
      </c>
      <c r="J53" s="10">
        <v>0</v>
      </c>
      <c r="K53" s="10">
        <v>3195.88</v>
      </c>
      <c r="L53" s="10">
        <v>0</v>
      </c>
      <c r="M53" s="10">
        <v>0</v>
      </c>
      <c r="N53" s="10">
        <v>3195.88</v>
      </c>
      <c r="O53" s="2">
        <v>51804.12</v>
      </c>
    </row>
    <row r="54" spans="1:15" x14ac:dyDescent="0.25">
      <c r="A54" s="4">
        <v>44</v>
      </c>
      <c r="B54" s="3" t="s">
        <v>59</v>
      </c>
      <c r="C54" s="1" t="s">
        <v>14</v>
      </c>
      <c r="D54" s="1" t="s">
        <v>15</v>
      </c>
      <c r="E54" s="1">
        <v>59664789</v>
      </c>
      <c r="F54" s="1" t="str">
        <f>VLOOKUP(E54,'[1]Nomina personal militar PORTAL '!$D$11:$F$139,2,0)</f>
        <v>MASCULINO</v>
      </c>
      <c r="G54" s="10">
        <v>60000</v>
      </c>
      <c r="H54" s="10">
        <v>0</v>
      </c>
      <c r="I54" s="10">
        <v>60000</v>
      </c>
      <c r="J54" s="10">
        <v>0</v>
      </c>
      <c r="K54" s="10">
        <v>4195.88</v>
      </c>
      <c r="L54" s="10">
        <v>0</v>
      </c>
      <c r="M54" s="10">
        <v>0</v>
      </c>
      <c r="N54" s="10">
        <v>4195.88</v>
      </c>
      <c r="O54" s="2">
        <v>55804.12</v>
      </c>
    </row>
    <row r="55" spans="1:15" x14ac:dyDescent="0.25">
      <c r="A55" s="4">
        <v>45</v>
      </c>
      <c r="B55" s="3" t="s">
        <v>60</v>
      </c>
      <c r="C55" s="1" t="s">
        <v>14</v>
      </c>
      <c r="D55" s="1" t="s">
        <v>15</v>
      </c>
      <c r="E55" s="1">
        <v>59664793</v>
      </c>
      <c r="F55" s="1" t="str">
        <f>VLOOKUP(E55,'[1]Nomina personal militar PORTAL '!$D$11:$F$139,2,0)</f>
        <v>MASCULINO</v>
      </c>
      <c r="G55" s="10">
        <v>8000</v>
      </c>
      <c r="H55" s="10">
        <v>0</v>
      </c>
      <c r="I55" s="10">
        <v>8000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2">
        <v>8000</v>
      </c>
    </row>
    <row r="56" spans="1:15" x14ac:dyDescent="0.25">
      <c r="A56" s="4">
        <v>46</v>
      </c>
      <c r="B56" s="3" t="s">
        <v>61</v>
      </c>
      <c r="C56" s="1" t="s">
        <v>14</v>
      </c>
      <c r="D56" s="1" t="s">
        <v>15</v>
      </c>
      <c r="E56" s="1">
        <v>59664795</v>
      </c>
      <c r="F56" s="1" t="str">
        <f>VLOOKUP(E56,'[1]Nomina personal militar PORTAL '!$D$11:$F$139,2,0)</f>
        <v>MASCULINO</v>
      </c>
      <c r="G56" s="10">
        <v>20000</v>
      </c>
      <c r="H56" s="10">
        <v>0</v>
      </c>
      <c r="I56" s="10">
        <v>20000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2">
        <v>20000</v>
      </c>
    </row>
    <row r="57" spans="1:15" x14ac:dyDescent="0.25">
      <c r="A57" s="4">
        <v>47</v>
      </c>
      <c r="B57" s="3" t="s">
        <v>62</v>
      </c>
      <c r="C57" s="1" t="s">
        <v>14</v>
      </c>
      <c r="D57" s="1" t="s">
        <v>15</v>
      </c>
      <c r="E57" s="1">
        <v>59664799</v>
      </c>
      <c r="F57" s="1" t="str">
        <f>VLOOKUP(E57,'[1]Nomina personal militar PORTAL '!$D$11:$F$139,2,0)</f>
        <v>MASCULINO</v>
      </c>
      <c r="G57" s="10">
        <v>35000</v>
      </c>
      <c r="H57" s="10">
        <v>0</v>
      </c>
      <c r="I57" s="10">
        <v>35000</v>
      </c>
      <c r="J57" s="10">
        <v>0</v>
      </c>
      <c r="K57" s="10">
        <v>47.25</v>
      </c>
      <c r="L57" s="10">
        <v>0</v>
      </c>
      <c r="M57" s="10">
        <v>0</v>
      </c>
      <c r="N57" s="10">
        <v>47.25</v>
      </c>
      <c r="O57" s="2">
        <v>34952.75</v>
      </c>
    </row>
    <row r="58" spans="1:15" x14ac:dyDescent="0.25">
      <c r="A58" s="4">
        <v>48</v>
      </c>
      <c r="B58" s="3" t="s">
        <v>63</v>
      </c>
      <c r="C58" s="1" t="s">
        <v>14</v>
      </c>
      <c r="D58" s="1" t="s">
        <v>15</v>
      </c>
      <c r="E58" s="1">
        <v>59664801</v>
      </c>
      <c r="F58" s="1" t="str">
        <f>VLOOKUP(E58,'[1]Nomina personal militar PORTAL '!$D$11:$F$139,2,0)</f>
        <v>MASCULINO</v>
      </c>
      <c r="G58" s="10">
        <v>67245</v>
      </c>
      <c r="H58" s="10">
        <v>0</v>
      </c>
      <c r="I58" s="10">
        <v>67245</v>
      </c>
      <c r="J58" s="10">
        <v>0</v>
      </c>
      <c r="K58" s="10">
        <v>5644.88</v>
      </c>
      <c r="L58" s="10">
        <v>0</v>
      </c>
      <c r="M58" s="10">
        <v>0</v>
      </c>
      <c r="N58" s="10">
        <v>5644.88</v>
      </c>
      <c r="O58" s="2">
        <v>61600.12</v>
      </c>
    </row>
    <row r="59" spans="1:15" x14ac:dyDescent="0.25">
      <c r="A59" s="4">
        <v>49</v>
      </c>
      <c r="B59" s="3" t="s">
        <v>64</v>
      </c>
      <c r="C59" s="1" t="s">
        <v>14</v>
      </c>
      <c r="D59" s="1" t="s">
        <v>15</v>
      </c>
      <c r="E59" s="1">
        <v>59664807</v>
      </c>
      <c r="F59" s="1" t="str">
        <f>VLOOKUP(E59,'[1]Nomina personal militar PORTAL '!$D$11:$F$139,2,0)</f>
        <v>MASCULINO</v>
      </c>
      <c r="G59" s="10">
        <v>42000</v>
      </c>
      <c r="H59" s="10">
        <v>0</v>
      </c>
      <c r="I59" s="10">
        <v>42000</v>
      </c>
      <c r="J59" s="10">
        <v>0</v>
      </c>
      <c r="K59" s="10">
        <v>1097.25</v>
      </c>
      <c r="L59" s="10">
        <v>0</v>
      </c>
      <c r="M59" s="10">
        <v>0</v>
      </c>
      <c r="N59" s="10">
        <v>1097.25</v>
      </c>
      <c r="O59" s="2">
        <v>40902.75</v>
      </c>
    </row>
    <row r="60" spans="1:15" x14ac:dyDescent="0.25">
      <c r="A60" s="4">
        <v>50</v>
      </c>
      <c r="B60" s="3" t="s">
        <v>65</v>
      </c>
      <c r="C60" s="1" t="s">
        <v>14</v>
      </c>
      <c r="D60" s="1" t="s">
        <v>15</v>
      </c>
      <c r="E60" s="1">
        <v>59664815</v>
      </c>
      <c r="F60" s="1" t="str">
        <f>VLOOKUP(E60,'[1]Nomina personal militar PORTAL '!$D$11:$F$139,2,0)</f>
        <v>FEMENINO</v>
      </c>
      <c r="G60" s="10">
        <v>28000</v>
      </c>
      <c r="H60" s="10">
        <v>0</v>
      </c>
      <c r="I60" s="10">
        <v>28000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2">
        <v>28000</v>
      </c>
    </row>
    <row r="61" spans="1:15" x14ac:dyDescent="0.25">
      <c r="A61" s="4">
        <v>51</v>
      </c>
      <c r="B61" s="3" t="s">
        <v>66</v>
      </c>
      <c r="C61" s="1" t="s">
        <v>14</v>
      </c>
      <c r="D61" s="1" t="s">
        <v>15</v>
      </c>
      <c r="E61" s="1">
        <v>59664821</v>
      </c>
      <c r="F61" s="1" t="str">
        <f>VLOOKUP(E61,'[1]Nomina personal militar PORTAL '!$D$11:$F$139,2,0)</f>
        <v>MASCULINO</v>
      </c>
      <c r="G61" s="10">
        <v>30000</v>
      </c>
      <c r="H61" s="10">
        <v>0</v>
      </c>
      <c r="I61" s="10">
        <v>30000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2">
        <v>30000</v>
      </c>
    </row>
    <row r="62" spans="1:15" x14ac:dyDescent="0.25">
      <c r="A62" s="4">
        <v>52</v>
      </c>
      <c r="B62" s="3" t="s">
        <v>67</v>
      </c>
      <c r="C62" s="1" t="s">
        <v>14</v>
      </c>
      <c r="D62" s="1" t="s">
        <v>15</v>
      </c>
      <c r="E62" s="1">
        <v>59664825</v>
      </c>
      <c r="F62" s="1" t="str">
        <f>VLOOKUP(E62,'[1]Nomina personal militar PORTAL '!$D$11:$F$139,2,0)</f>
        <v>MASCULINO</v>
      </c>
      <c r="G62" s="10">
        <v>10000</v>
      </c>
      <c r="H62" s="10">
        <v>0</v>
      </c>
      <c r="I62" s="10">
        <v>10000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2">
        <v>10000</v>
      </c>
    </row>
    <row r="63" spans="1:15" x14ac:dyDescent="0.25">
      <c r="A63" s="4">
        <v>53</v>
      </c>
      <c r="B63" s="3" t="s">
        <v>68</v>
      </c>
      <c r="C63" s="1" t="s">
        <v>14</v>
      </c>
      <c r="D63" s="1" t="s">
        <v>15</v>
      </c>
      <c r="E63" s="1">
        <v>59664827</v>
      </c>
      <c r="F63" s="1" t="str">
        <f>VLOOKUP(E63,'[1]Nomina personal militar PORTAL '!$D$11:$F$139,2,0)</f>
        <v>MASCULINO</v>
      </c>
      <c r="G63" s="10">
        <v>42000</v>
      </c>
      <c r="H63" s="10">
        <v>0</v>
      </c>
      <c r="I63" s="10">
        <v>42000</v>
      </c>
      <c r="J63" s="10">
        <v>0</v>
      </c>
      <c r="K63" s="10">
        <v>1097.25</v>
      </c>
      <c r="L63" s="10">
        <v>0</v>
      </c>
      <c r="M63" s="10">
        <v>0</v>
      </c>
      <c r="N63" s="10">
        <v>1097.25</v>
      </c>
      <c r="O63" s="2">
        <v>40902.75</v>
      </c>
    </row>
    <row r="64" spans="1:15" x14ac:dyDescent="0.25">
      <c r="A64" s="4">
        <v>54</v>
      </c>
      <c r="B64" s="3" t="s">
        <v>69</v>
      </c>
      <c r="C64" s="1" t="s">
        <v>14</v>
      </c>
      <c r="D64" s="1" t="s">
        <v>15</v>
      </c>
      <c r="E64" s="1">
        <v>59664831</v>
      </c>
      <c r="F64" s="1" t="str">
        <f>VLOOKUP(E64,'[1]Nomina personal militar PORTAL '!$D$11:$F$139,2,0)</f>
        <v>MASCULINO</v>
      </c>
      <c r="G64" s="10">
        <v>18000</v>
      </c>
      <c r="H64" s="10">
        <v>0</v>
      </c>
      <c r="I64" s="10">
        <v>18000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2">
        <v>18000</v>
      </c>
    </row>
    <row r="65" spans="1:15" x14ac:dyDescent="0.25">
      <c r="A65" s="4">
        <v>55</v>
      </c>
      <c r="B65" s="3" t="s">
        <v>70</v>
      </c>
      <c r="C65" s="1" t="s">
        <v>14</v>
      </c>
      <c r="D65" s="1" t="s">
        <v>15</v>
      </c>
      <c r="E65" s="1">
        <v>59664832</v>
      </c>
      <c r="F65" s="1" t="str">
        <f>VLOOKUP(E65,'[1]Nomina personal militar PORTAL '!$D$11:$F$139,2,0)</f>
        <v>MASCULINO</v>
      </c>
      <c r="G65" s="10">
        <v>15000</v>
      </c>
      <c r="H65" s="10">
        <v>0</v>
      </c>
      <c r="I65" s="10">
        <v>15000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2">
        <v>15000</v>
      </c>
    </row>
    <row r="66" spans="1:15" x14ac:dyDescent="0.25">
      <c r="A66" s="4">
        <v>56</v>
      </c>
      <c r="B66" s="3" t="s">
        <v>71</v>
      </c>
      <c r="C66" s="1" t="s">
        <v>14</v>
      </c>
      <c r="D66" s="1" t="s">
        <v>15</v>
      </c>
      <c r="E66" s="1">
        <v>59664834</v>
      </c>
      <c r="F66" s="1" t="str">
        <f>VLOOKUP(E66,'[1]Nomina personal militar PORTAL '!$D$11:$F$139,2,0)</f>
        <v>MASCULINO</v>
      </c>
      <c r="G66" s="10">
        <v>25000</v>
      </c>
      <c r="H66" s="10">
        <v>0</v>
      </c>
      <c r="I66" s="10">
        <v>25000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2">
        <v>25000</v>
      </c>
    </row>
    <row r="67" spans="1:15" x14ac:dyDescent="0.25">
      <c r="A67" s="4">
        <v>57</v>
      </c>
      <c r="B67" s="3" t="s">
        <v>72</v>
      </c>
      <c r="C67" s="1" t="s">
        <v>14</v>
      </c>
      <c r="D67" s="1" t="s">
        <v>15</v>
      </c>
      <c r="E67" s="1">
        <v>59664842</v>
      </c>
      <c r="F67" s="1" t="str">
        <f>VLOOKUP(E67,'[1]Nomina personal militar PORTAL '!$D$11:$F$139,2,0)</f>
        <v>MASCULINO</v>
      </c>
      <c r="G67" s="10">
        <v>15000</v>
      </c>
      <c r="H67" s="10">
        <v>0</v>
      </c>
      <c r="I67" s="10">
        <v>15000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2">
        <v>15000</v>
      </c>
    </row>
    <row r="68" spans="1:15" x14ac:dyDescent="0.25">
      <c r="A68" s="4">
        <v>58</v>
      </c>
      <c r="B68" s="3" t="s">
        <v>73</v>
      </c>
      <c r="C68" s="1" t="s">
        <v>14</v>
      </c>
      <c r="D68" s="1" t="s">
        <v>15</v>
      </c>
      <c r="E68" s="1">
        <v>59664850</v>
      </c>
      <c r="F68" s="1" t="str">
        <f>VLOOKUP(E68,'[1]Nomina personal militar PORTAL '!$D$11:$F$139,2,0)</f>
        <v>MASCULINO</v>
      </c>
      <c r="G68" s="10">
        <v>10000</v>
      </c>
      <c r="H68" s="10">
        <v>0</v>
      </c>
      <c r="I68" s="10">
        <v>10000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2">
        <v>10000</v>
      </c>
    </row>
    <row r="69" spans="1:15" x14ac:dyDescent="0.25">
      <c r="A69" s="4">
        <v>59</v>
      </c>
      <c r="B69" s="3" t="s">
        <v>74</v>
      </c>
      <c r="C69" s="1" t="s">
        <v>14</v>
      </c>
      <c r="D69" s="1" t="s">
        <v>15</v>
      </c>
      <c r="E69" s="1">
        <v>59664856</v>
      </c>
      <c r="F69" s="1" t="str">
        <f>VLOOKUP(E69,'[1]Nomina personal militar PORTAL '!$D$11:$F$139,2,0)</f>
        <v>MASCULINO</v>
      </c>
      <c r="G69" s="10">
        <v>25000</v>
      </c>
      <c r="H69" s="10">
        <v>0</v>
      </c>
      <c r="I69" s="10">
        <v>25000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2">
        <v>25000</v>
      </c>
    </row>
    <row r="70" spans="1:15" x14ac:dyDescent="0.25">
      <c r="A70" s="4">
        <v>60</v>
      </c>
      <c r="B70" s="3" t="s">
        <v>75</v>
      </c>
      <c r="C70" s="1" t="s">
        <v>14</v>
      </c>
      <c r="D70" s="1" t="s">
        <v>15</v>
      </c>
      <c r="E70" s="1">
        <v>59664858</v>
      </c>
      <c r="F70" s="1" t="str">
        <f>VLOOKUP(E70,'[1]Nomina personal militar PORTAL '!$D$11:$F$139,2,0)</f>
        <v>FEMENINO</v>
      </c>
      <c r="G70" s="10">
        <v>17262.5</v>
      </c>
      <c r="H70" s="10">
        <v>0</v>
      </c>
      <c r="I70" s="10">
        <v>17262.5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2">
        <v>17262.5</v>
      </c>
    </row>
    <row r="71" spans="1:15" x14ac:dyDescent="0.25">
      <c r="A71" s="4">
        <v>61</v>
      </c>
      <c r="B71" s="3" t="s">
        <v>76</v>
      </c>
      <c r="C71" s="1" t="s">
        <v>14</v>
      </c>
      <c r="D71" s="1" t="s">
        <v>15</v>
      </c>
      <c r="E71" s="1">
        <v>59664862</v>
      </c>
      <c r="F71" s="1" t="str">
        <f>VLOOKUP(E71,'[1]Nomina personal militar PORTAL '!$D$11:$F$139,2,0)</f>
        <v>MASCULINO</v>
      </c>
      <c r="G71" s="10">
        <v>15000</v>
      </c>
      <c r="H71" s="10">
        <v>0</v>
      </c>
      <c r="I71" s="10">
        <v>15000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2">
        <v>15000</v>
      </c>
    </row>
    <row r="72" spans="1:15" x14ac:dyDescent="0.25">
      <c r="A72" s="4">
        <v>62</v>
      </c>
      <c r="B72" s="3" t="s">
        <v>77</v>
      </c>
      <c r="C72" s="1" t="s">
        <v>14</v>
      </c>
      <c r="D72" s="1" t="s">
        <v>15</v>
      </c>
      <c r="E72" s="1">
        <v>59664870</v>
      </c>
      <c r="F72" s="1" t="str">
        <f>VLOOKUP(E72,'[1]Nomina personal militar PORTAL '!$D$11:$F$139,2,0)</f>
        <v>MASCULINO</v>
      </c>
      <c r="G72" s="10">
        <v>23000</v>
      </c>
      <c r="H72" s="10">
        <v>0</v>
      </c>
      <c r="I72" s="10">
        <v>23000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2">
        <v>23000</v>
      </c>
    </row>
    <row r="73" spans="1:15" x14ac:dyDescent="0.25">
      <c r="A73" s="4">
        <v>63</v>
      </c>
      <c r="B73" s="3" t="s">
        <v>78</v>
      </c>
      <c r="C73" s="1" t="s">
        <v>14</v>
      </c>
      <c r="D73" s="1" t="s">
        <v>15</v>
      </c>
      <c r="E73" s="1">
        <v>59664910</v>
      </c>
      <c r="F73" s="1" t="str">
        <f>VLOOKUP(E73,'[1]Nomina personal militar PORTAL '!$D$11:$F$139,2,0)</f>
        <v>MASCULINO</v>
      </c>
      <c r="G73" s="10">
        <v>36000</v>
      </c>
      <c r="H73" s="10">
        <v>0</v>
      </c>
      <c r="I73" s="10">
        <v>36000</v>
      </c>
      <c r="J73" s="10">
        <v>0</v>
      </c>
      <c r="K73" s="10">
        <v>197.25</v>
      </c>
      <c r="L73" s="10">
        <v>0</v>
      </c>
      <c r="M73" s="10">
        <v>0</v>
      </c>
      <c r="N73" s="10">
        <v>197.25</v>
      </c>
      <c r="O73" s="2">
        <v>35802.75</v>
      </c>
    </row>
    <row r="74" spans="1:15" x14ac:dyDescent="0.25">
      <c r="A74" s="4">
        <v>64</v>
      </c>
      <c r="B74" s="3" t="s">
        <v>79</v>
      </c>
      <c r="C74" s="1" t="s">
        <v>14</v>
      </c>
      <c r="D74" s="1" t="s">
        <v>15</v>
      </c>
      <c r="E74" s="1">
        <v>59664916</v>
      </c>
      <c r="F74" s="1" t="str">
        <f>VLOOKUP(E74,'[1]Nomina personal militar PORTAL '!$D$11:$F$139,2,0)</f>
        <v>MASCULINO</v>
      </c>
      <c r="G74" s="10">
        <v>45000</v>
      </c>
      <c r="H74" s="10">
        <v>0</v>
      </c>
      <c r="I74" s="10">
        <v>45000</v>
      </c>
      <c r="J74" s="10">
        <v>0</v>
      </c>
      <c r="K74" s="10">
        <v>1547.25</v>
      </c>
      <c r="L74" s="10">
        <v>0</v>
      </c>
      <c r="M74" s="10">
        <v>0</v>
      </c>
      <c r="N74" s="10">
        <v>1547.25</v>
      </c>
      <c r="O74" s="2">
        <v>43452.75</v>
      </c>
    </row>
    <row r="75" spans="1:15" x14ac:dyDescent="0.25">
      <c r="A75" s="4">
        <v>65</v>
      </c>
      <c r="B75" s="3" t="s">
        <v>80</v>
      </c>
      <c r="C75" s="1" t="s">
        <v>14</v>
      </c>
      <c r="D75" s="1" t="s">
        <v>15</v>
      </c>
      <c r="E75" s="1">
        <v>59664927</v>
      </c>
      <c r="F75" s="1" t="str">
        <f>VLOOKUP(E75,'[1]Nomina personal militar PORTAL '!$D$11:$F$139,2,0)</f>
        <v>FEMENINO</v>
      </c>
      <c r="G75" s="10">
        <v>40000</v>
      </c>
      <c r="H75" s="10">
        <v>0</v>
      </c>
      <c r="I75" s="10">
        <v>40000</v>
      </c>
      <c r="J75" s="10">
        <v>0</v>
      </c>
      <c r="K75" s="10">
        <v>797.25</v>
      </c>
      <c r="L75" s="10">
        <v>0</v>
      </c>
      <c r="M75" s="10">
        <v>0</v>
      </c>
      <c r="N75" s="10">
        <v>797.25</v>
      </c>
      <c r="O75" s="2">
        <v>39202.75</v>
      </c>
    </row>
    <row r="76" spans="1:15" x14ac:dyDescent="0.25">
      <c r="A76" s="4">
        <v>66</v>
      </c>
      <c r="B76" s="3" t="s">
        <v>81</v>
      </c>
      <c r="C76" s="1" t="s">
        <v>14</v>
      </c>
      <c r="D76" s="1" t="s">
        <v>15</v>
      </c>
      <c r="E76" s="1">
        <v>59665013</v>
      </c>
      <c r="F76" s="1" t="str">
        <f>VLOOKUP(E76,'[1]Nomina personal militar PORTAL '!$D$11:$F$139,2,0)</f>
        <v>MASCULINO</v>
      </c>
      <c r="G76" s="10">
        <v>8000</v>
      </c>
      <c r="H76" s="10">
        <v>0</v>
      </c>
      <c r="I76" s="10">
        <v>8000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2">
        <v>8000</v>
      </c>
    </row>
    <row r="77" spans="1:15" x14ac:dyDescent="0.25">
      <c r="A77" s="4">
        <v>67</v>
      </c>
      <c r="B77" s="3" t="s">
        <v>82</v>
      </c>
      <c r="C77" s="1" t="s">
        <v>14</v>
      </c>
      <c r="D77" s="1" t="s">
        <v>15</v>
      </c>
      <c r="E77" s="1">
        <v>59665015</v>
      </c>
      <c r="F77" s="1" t="str">
        <f>VLOOKUP(E77,'[1]Nomina personal militar PORTAL '!$D$11:$F$139,2,0)</f>
        <v>MASCULINO</v>
      </c>
      <c r="G77" s="10">
        <v>10000</v>
      </c>
      <c r="H77" s="10">
        <v>0</v>
      </c>
      <c r="I77" s="10">
        <v>10000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2">
        <v>10000</v>
      </c>
    </row>
    <row r="78" spans="1:15" x14ac:dyDescent="0.25">
      <c r="A78" s="4">
        <v>68</v>
      </c>
      <c r="B78" s="3" t="s">
        <v>83</v>
      </c>
      <c r="C78" s="1" t="s">
        <v>14</v>
      </c>
      <c r="D78" s="1" t="s">
        <v>15</v>
      </c>
      <c r="E78" s="1">
        <v>59665019</v>
      </c>
      <c r="F78" s="1" t="str">
        <f>VLOOKUP(E78,'[1]Nomina personal militar PORTAL '!$D$11:$F$139,2,0)</f>
        <v>MASCULINO</v>
      </c>
      <c r="G78" s="10">
        <v>15000</v>
      </c>
      <c r="H78" s="10">
        <v>0</v>
      </c>
      <c r="I78" s="10">
        <v>15000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2">
        <v>15000</v>
      </c>
    </row>
    <row r="79" spans="1:15" x14ac:dyDescent="0.25">
      <c r="A79" s="4">
        <v>69</v>
      </c>
      <c r="B79" s="3" t="s">
        <v>84</v>
      </c>
      <c r="C79" s="1" t="s">
        <v>14</v>
      </c>
      <c r="D79" s="1" t="s">
        <v>15</v>
      </c>
      <c r="E79" s="1">
        <v>59665023</v>
      </c>
      <c r="F79" s="1" t="str">
        <f>VLOOKUP(E79,'[1]Nomina personal militar PORTAL '!$D$11:$F$139,2,0)</f>
        <v>MASCULINO</v>
      </c>
      <c r="G79" s="10">
        <v>10000</v>
      </c>
      <c r="H79" s="10">
        <v>0</v>
      </c>
      <c r="I79" s="10">
        <v>10000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2">
        <v>10000</v>
      </c>
    </row>
    <row r="80" spans="1:15" x14ac:dyDescent="0.25">
      <c r="A80" s="4">
        <v>70</v>
      </c>
      <c r="B80" s="3" t="s">
        <v>85</v>
      </c>
      <c r="C80" s="1" t="s">
        <v>14</v>
      </c>
      <c r="D80" s="1" t="s">
        <v>15</v>
      </c>
      <c r="E80" s="1">
        <v>59665029</v>
      </c>
      <c r="F80" s="1" t="str">
        <f>VLOOKUP(E80,'[1]Nomina personal militar PORTAL '!$D$11:$F$139,2,0)</f>
        <v>MASCULINO</v>
      </c>
      <c r="G80" s="10">
        <v>10000</v>
      </c>
      <c r="H80" s="10">
        <v>0</v>
      </c>
      <c r="I80" s="10">
        <v>10000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2">
        <v>10000</v>
      </c>
    </row>
    <row r="81" spans="1:15" x14ac:dyDescent="0.25">
      <c r="A81" s="4">
        <v>71</v>
      </c>
      <c r="B81" s="3" t="s">
        <v>86</v>
      </c>
      <c r="C81" s="1" t="s">
        <v>14</v>
      </c>
      <c r="D81" s="1" t="s">
        <v>15</v>
      </c>
      <c r="E81" s="1">
        <v>59665031</v>
      </c>
      <c r="F81" s="1" t="str">
        <f>VLOOKUP(E81,'[1]Nomina personal militar PORTAL '!$D$11:$F$139,2,0)</f>
        <v>MASCULINO</v>
      </c>
      <c r="G81" s="10">
        <v>8000</v>
      </c>
      <c r="H81" s="10">
        <v>0</v>
      </c>
      <c r="I81" s="10">
        <v>8000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2">
        <v>8000</v>
      </c>
    </row>
    <row r="82" spans="1:15" x14ac:dyDescent="0.25">
      <c r="A82" s="4">
        <v>72</v>
      </c>
      <c r="B82" s="3" t="s">
        <v>87</v>
      </c>
      <c r="C82" s="1" t="s">
        <v>14</v>
      </c>
      <c r="D82" s="1" t="s">
        <v>15</v>
      </c>
      <c r="E82" s="1">
        <v>59665033</v>
      </c>
      <c r="F82" s="1" t="str">
        <f>VLOOKUP(E82,'[1]Nomina personal militar PORTAL '!$D$11:$F$139,2,0)</f>
        <v>FEMENINO</v>
      </c>
      <c r="G82" s="10">
        <v>25000</v>
      </c>
      <c r="H82" s="10">
        <v>0</v>
      </c>
      <c r="I82" s="10">
        <v>25000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2">
        <v>25000</v>
      </c>
    </row>
    <row r="83" spans="1:15" x14ac:dyDescent="0.25">
      <c r="A83" s="4">
        <v>73</v>
      </c>
      <c r="B83" s="3" t="s">
        <v>88</v>
      </c>
      <c r="C83" s="1" t="s">
        <v>14</v>
      </c>
      <c r="D83" s="1" t="s">
        <v>15</v>
      </c>
      <c r="E83" s="1">
        <v>59665035</v>
      </c>
      <c r="F83" s="1" t="str">
        <f>VLOOKUP(E83,'[1]Nomina personal militar PORTAL '!$D$11:$F$139,2,0)</f>
        <v>MASCULINO</v>
      </c>
      <c r="G83" s="10">
        <v>25000</v>
      </c>
      <c r="H83" s="10">
        <v>0</v>
      </c>
      <c r="I83" s="10">
        <v>25000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2">
        <v>25000</v>
      </c>
    </row>
    <row r="84" spans="1:15" x14ac:dyDescent="0.25">
      <c r="A84" s="4">
        <v>74</v>
      </c>
      <c r="B84" s="3" t="s">
        <v>89</v>
      </c>
      <c r="C84" s="1" t="s">
        <v>14</v>
      </c>
      <c r="D84" s="1" t="s">
        <v>15</v>
      </c>
      <c r="E84" s="1">
        <v>59665037</v>
      </c>
      <c r="F84" s="1" t="str">
        <f>VLOOKUP(E84,'[1]Nomina personal militar PORTAL '!$D$11:$F$139,2,0)</f>
        <v>MASCULINO</v>
      </c>
      <c r="G84" s="10">
        <v>15000</v>
      </c>
      <c r="H84" s="10">
        <v>0</v>
      </c>
      <c r="I84" s="10">
        <v>15000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2">
        <v>15000</v>
      </c>
    </row>
    <row r="85" spans="1:15" x14ac:dyDescent="0.25">
      <c r="A85" s="4">
        <v>75</v>
      </c>
      <c r="B85" s="3" t="s">
        <v>90</v>
      </c>
      <c r="C85" s="1" t="s">
        <v>14</v>
      </c>
      <c r="D85" s="1" t="s">
        <v>15</v>
      </c>
      <c r="E85" s="1">
        <v>59665099</v>
      </c>
      <c r="F85" s="1" t="str">
        <f>VLOOKUP(E85,'[1]Nomina personal militar PORTAL '!$D$11:$F$139,2,0)</f>
        <v>MASCULINO</v>
      </c>
      <c r="G85" s="10">
        <v>20000</v>
      </c>
      <c r="H85" s="10">
        <v>0</v>
      </c>
      <c r="I85" s="10">
        <v>20000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2">
        <v>20000</v>
      </c>
    </row>
    <row r="86" spans="1:15" x14ac:dyDescent="0.25">
      <c r="A86" s="4">
        <v>76</v>
      </c>
      <c r="B86" s="3" t="s">
        <v>91</v>
      </c>
      <c r="C86" s="1" t="s">
        <v>14</v>
      </c>
      <c r="D86" s="1" t="s">
        <v>15</v>
      </c>
      <c r="E86" s="1">
        <v>59665101</v>
      </c>
      <c r="F86" s="1" t="str">
        <f>VLOOKUP(E86,'[1]Nomina personal militar PORTAL '!$D$11:$F$139,2,0)</f>
        <v>MASCULINO</v>
      </c>
      <c r="G86" s="10">
        <v>8000</v>
      </c>
      <c r="H86" s="10">
        <v>0</v>
      </c>
      <c r="I86" s="10">
        <v>8000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2">
        <v>8000</v>
      </c>
    </row>
    <row r="87" spans="1:15" x14ac:dyDescent="0.25">
      <c r="A87" s="4">
        <v>77</v>
      </c>
      <c r="B87" s="3" t="s">
        <v>92</v>
      </c>
      <c r="C87" s="1" t="s">
        <v>14</v>
      </c>
      <c r="D87" s="1" t="s">
        <v>15</v>
      </c>
      <c r="E87" s="1">
        <v>59665103</v>
      </c>
      <c r="F87" s="1" t="str">
        <f>VLOOKUP(E87,'[1]Nomina personal militar PORTAL '!$D$11:$F$139,2,0)</f>
        <v>MASCULINO</v>
      </c>
      <c r="G87" s="10">
        <v>42000</v>
      </c>
      <c r="H87" s="10">
        <v>0</v>
      </c>
      <c r="I87" s="10">
        <v>42000</v>
      </c>
      <c r="J87" s="10">
        <v>0</v>
      </c>
      <c r="K87" s="10">
        <v>1097.25</v>
      </c>
      <c r="L87" s="10">
        <v>0</v>
      </c>
      <c r="M87" s="10">
        <v>0</v>
      </c>
      <c r="N87" s="10">
        <v>1097.25</v>
      </c>
      <c r="O87" s="2">
        <v>40902.75</v>
      </c>
    </row>
    <row r="88" spans="1:15" x14ac:dyDescent="0.25">
      <c r="A88" s="4">
        <v>78</v>
      </c>
      <c r="B88" s="3" t="s">
        <v>93</v>
      </c>
      <c r="C88" s="1" t="s">
        <v>14</v>
      </c>
      <c r="D88" s="1" t="s">
        <v>15</v>
      </c>
      <c r="E88" s="1">
        <v>59665105</v>
      </c>
      <c r="F88" s="1" t="str">
        <f>VLOOKUP(E88,'[1]Nomina personal militar PORTAL '!$D$11:$F$139,2,0)</f>
        <v>MASCULINO</v>
      </c>
      <c r="G88" s="10">
        <v>15000</v>
      </c>
      <c r="H88" s="10">
        <v>0</v>
      </c>
      <c r="I88" s="10">
        <v>15000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2">
        <v>15000</v>
      </c>
    </row>
    <row r="89" spans="1:15" x14ac:dyDescent="0.25">
      <c r="A89" s="4">
        <v>79</v>
      </c>
      <c r="B89" s="3" t="s">
        <v>94</v>
      </c>
      <c r="C89" s="1" t="s">
        <v>14</v>
      </c>
      <c r="D89" s="1" t="s">
        <v>15</v>
      </c>
      <c r="E89" s="1">
        <v>59665107</v>
      </c>
      <c r="F89" s="1" t="str">
        <f>VLOOKUP(E89,'[1]Nomina personal militar PORTAL '!$D$11:$F$139,2,0)</f>
        <v>MASCULINO</v>
      </c>
      <c r="G89" s="10">
        <v>22000</v>
      </c>
      <c r="H89" s="10">
        <v>0</v>
      </c>
      <c r="I89" s="10">
        <v>22000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2">
        <v>22000</v>
      </c>
    </row>
    <row r="90" spans="1:15" x14ac:dyDescent="0.25">
      <c r="A90" s="4">
        <v>80</v>
      </c>
      <c r="B90" s="3" t="s">
        <v>95</v>
      </c>
      <c r="C90" s="1" t="s">
        <v>14</v>
      </c>
      <c r="D90" s="1" t="s">
        <v>15</v>
      </c>
      <c r="E90" s="1">
        <v>59665133</v>
      </c>
      <c r="F90" s="1" t="str">
        <f>VLOOKUP(E90,'[1]Nomina personal militar PORTAL '!$D$11:$F$139,2,0)</f>
        <v>MASCULINO</v>
      </c>
      <c r="G90" s="10">
        <v>20000</v>
      </c>
      <c r="H90" s="10">
        <v>0</v>
      </c>
      <c r="I90" s="10">
        <v>20000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2">
        <v>20000</v>
      </c>
    </row>
    <row r="91" spans="1:15" x14ac:dyDescent="0.25">
      <c r="A91" s="4">
        <v>81</v>
      </c>
      <c r="B91" s="3" t="s">
        <v>96</v>
      </c>
      <c r="C91" s="1" t="s">
        <v>14</v>
      </c>
      <c r="D91" s="1" t="s">
        <v>15</v>
      </c>
      <c r="E91" s="1">
        <v>59665135</v>
      </c>
      <c r="F91" s="1" t="str">
        <f>VLOOKUP(E91,'[1]Nomina personal militar PORTAL '!$D$11:$F$139,2,0)</f>
        <v>MASCULINO</v>
      </c>
      <c r="G91" s="10">
        <v>25000</v>
      </c>
      <c r="H91" s="10">
        <v>0</v>
      </c>
      <c r="I91" s="10">
        <v>25000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2">
        <v>25000</v>
      </c>
    </row>
    <row r="92" spans="1:15" x14ac:dyDescent="0.25">
      <c r="A92" s="4">
        <v>82</v>
      </c>
      <c r="B92" s="3" t="s">
        <v>97</v>
      </c>
      <c r="C92" s="1" t="s">
        <v>14</v>
      </c>
      <c r="D92" s="1" t="s">
        <v>15</v>
      </c>
      <c r="E92" s="1">
        <v>59665137</v>
      </c>
      <c r="F92" s="1" t="str">
        <f>VLOOKUP(E92,'[1]Nomina personal militar PORTAL '!$D$11:$F$139,2,0)</f>
        <v>MASCULINO</v>
      </c>
      <c r="G92" s="10">
        <v>8500</v>
      </c>
      <c r="H92" s="10">
        <v>0</v>
      </c>
      <c r="I92" s="10">
        <v>8500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2">
        <v>8500</v>
      </c>
    </row>
    <row r="93" spans="1:15" x14ac:dyDescent="0.25">
      <c r="A93" s="4">
        <v>83</v>
      </c>
      <c r="B93" s="3" t="s">
        <v>98</v>
      </c>
      <c r="C93" s="1" t="s">
        <v>14</v>
      </c>
      <c r="D93" s="1" t="s">
        <v>15</v>
      </c>
      <c r="E93" s="1">
        <v>59665141</v>
      </c>
      <c r="F93" s="1" t="str">
        <f>VLOOKUP(E93,'[1]Nomina personal militar PORTAL '!$D$11:$F$139,2,0)</f>
        <v>MASCULINO</v>
      </c>
      <c r="G93" s="10">
        <v>10000</v>
      </c>
      <c r="H93" s="10">
        <v>0</v>
      </c>
      <c r="I93" s="10">
        <v>10000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2">
        <v>10000</v>
      </c>
    </row>
    <row r="94" spans="1:15" x14ac:dyDescent="0.25">
      <c r="A94" s="4">
        <v>84</v>
      </c>
      <c r="B94" s="3" t="s">
        <v>99</v>
      </c>
      <c r="C94" s="1" t="s">
        <v>14</v>
      </c>
      <c r="D94" s="1" t="s">
        <v>15</v>
      </c>
      <c r="E94" s="1">
        <v>59665347</v>
      </c>
      <c r="F94" s="1" t="str">
        <f>VLOOKUP(E94,'[1]Nomina personal militar PORTAL '!$D$11:$F$139,2,0)</f>
        <v>MASCULINO</v>
      </c>
      <c r="G94" s="10">
        <v>10000</v>
      </c>
      <c r="H94" s="10">
        <v>0</v>
      </c>
      <c r="I94" s="10">
        <v>10000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2">
        <v>10000</v>
      </c>
    </row>
    <row r="95" spans="1:15" x14ac:dyDescent="0.25">
      <c r="A95" s="4">
        <v>85</v>
      </c>
      <c r="B95" s="3" t="s">
        <v>100</v>
      </c>
      <c r="C95" s="1" t="s">
        <v>14</v>
      </c>
      <c r="D95" s="1" t="s">
        <v>15</v>
      </c>
      <c r="E95" s="1">
        <v>59665349</v>
      </c>
      <c r="F95" s="1" t="str">
        <f>VLOOKUP(E95,'[1]Nomina personal militar PORTAL '!$D$11:$F$139,2,0)</f>
        <v>MASCULINO</v>
      </c>
      <c r="G95" s="10">
        <v>8500</v>
      </c>
      <c r="H95" s="10">
        <v>0</v>
      </c>
      <c r="I95" s="10">
        <v>8500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2">
        <v>8500</v>
      </c>
    </row>
    <row r="96" spans="1:15" x14ac:dyDescent="0.25">
      <c r="A96" s="4">
        <v>86</v>
      </c>
      <c r="B96" s="3" t="s">
        <v>101</v>
      </c>
      <c r="C96" s="1" t="s">
        <v>14</v>
      </c>
      <c r="D96" s="1" t="s">
        <v>15</v>
      </c>
      <c r="E96" s="1">
        <v>59665351</v>
      </c>
      <c r="F96" s="1" t="str">
        <f>VLOOKUP(E96,'[1]Nomina personal militar PORTAL '!$D$11:$F$139,2,0)</f>
        <v>MASCULINO</v>
      </c>
      <c r="G96" s="10">
        <v>8000</v>
      </c>
      <c r="H96" s="10">
        <v>0</v>
      </c>
      <c r="I96" s="10">
        <v>8000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2">
        <v>8000</v>
      </c>
    </row>
    <row r="97" spans="1:15" x14ac:dyDescent="0.25">
      <c r="A97" s="4">
        <v>87</v>
      </c>
      <c r="B97" s="3" t="s">
        <v>102</v>
      </c>
      <c r="C97" s="1" t="s">
        <v>14</v>
      </c>
      <c r="D97" s="1" t="s">
        <v>15</v>
      </c>
      <c r="E97" s="1">
        <v>59665355</v>
      </c>
      <c r="F97" s="1" t="str">
        <f>VLOOKUP(E97,'[1]Nomina personal militar PORTAL '!$D$11:$F$139,2,0)</f>
        <v>FEMENINO</v>
      </c>
      <c r="G97" s="10">
        <v>8000</v>
      </c>
      <c r="H97" s="10">
        <v>0</v>
      </c>
      <c r="I97" s="10">
        <v>8000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2">
        <v>8000</v>
      </c>
    </row>
    <row r="98" spans="1:15" x14ac:dyDescent="0.25">
      <c r="A98" s="4">
        <v>88</v>
      </c>
      <c r="B98" s="3" t="s">
        <v>103</v>
      </c>
      <c r="C98" s="1" t="s">
        <v>14</v>
      </c>
      <c r="D98" s="1" t="s">
        <v>15</v>
      </c>
      <c r="E98" s="1">
        <v>59665357</v>
      </c>
      <c r="F98" s="1" t="str">
        <f>VLOOKUP(E98,'[1]Nomina personal militar PORTAL '!$D$11:$F$139,2,0)</f>
        <v>MASCULINO</v>
      </c>
      <c r="G98" s="10">
        <v>8000</v>
      </c>
      <c r="H98" s="10">
        <v>0</v>
      </c>
      <c r="I98" s="10">
        <v>8000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2">
        <v>8000</v>
      </c>
    </row>
    <row r="99" spans="1:15" x14ac:dyDescent="0.25">
      <c r="A99" s="4">
        <v>89</v>
      </c>
      <c r="B99" s="3" t="s">
        <v>104</v>
      </c>
      <c r="C99" s="1" t="s">
        <v>14</v>
      </c>
      <c r="D99" s="1" t="s">
        <v>15</v>
      </c>
      <c r="E99" s="1">
        <v>59665451</v>
      </c>
      <c r="F99" s="1" t="str">
        <f>VLOOKUP(E99,'[1]Nomina personal militar PORTAL '!$D$11:$F$139,2,0)</f>
        <v>MASCULINO</v>
      </c>
      <c r="G99" s="10">
        <v>15000</v>
      </c>
      <c r="H99" s="10">
        <v>0</v>
      </c>
      <c r="I99" s="10">
        <v>15000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2">
        <v>15000</v>
      </c>
    </row>
    <row r="100" spans="1:15" x14ac:dyDescent="0.25">
      <c r="A100" s="4">
        <v>90</v>
      </c>
      <c r="B100" s="3" t="s">
        <v>105</v>
      </c>
      <c r="C100" s="1" t="s">
        <v>14</v>
      </c>
      <c r="D100" s="1" t="s">
        <v>15</v>
      </c>
      <c r="E100" s="1">
        <v>59665453</v>
      </c>
      <c r="F100" s="1" t="str">
        <f>VLOOKUP(E100,'[1]Nomina personal militar PORTAL '!$D$11:$F$139,2,0)</f>
        <v>MASCULINO</v>
      </c>
      <c r="G100" s="10">
        <v>15000</v>
      </c>
      <c r="H100" s="10">
        <v>0</v>
      </c>
      <c r="I100" s="10">
        <v>15000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2">
        <v>15000</v>
      </c>
    </row>
    <row r="101" spans="1:15" x14ac:dyDescent="0.25">
      <c r="A101" s="4">
        <v>91</v>
      </c>
      <c r="B101" s="3" t="s">
        <v>106</v>
      </c>
      <c r="C101" s="1" t="s">
        <v>14</v>
      </c>
      <c r="D101" s="1" t="s">
        <v>15</v>
      </c>
      <c r="E101" s="1">
        <v>59665467</v>
      </c>
      <c r="F101" s="1" t="str">
        <f>VLOOKUP(E101,'[1]Nomina personal militar PORTAL '!$D$11:$F$139,2,0)</f>
        <v>MASCULINO</v>
      </c>
      <c r="G101" s="10">
        <v>50000</v>
      </c>
      <c r="H101" s="10">
        <v>0</v>
      </c>
      <c r="I101" s="10">
        <v>50000</v>
      </c>
      <c r="J101" s="10">
        <v>0</v>
      </c>
      <c r="K101" s="10">
        <v>2297.25</v>
      </c>
      <c r="L101" s="10">
        <v>0</v>
      </c>
      <c r="M101" s="10">
        <v>0</v>
      </c>
      <c r="N101" s="10">
        <v>2297.25</v>
      </c>
      <c r="O101" s="2">
        <v>47702.75</v>
      </c>
    </row>
    <row r="102" spans="1:15" x14ac:dyDescent="0.25">
      <c r="A102" s="4">
        <v>92</v>
      </c>
      <c r="B102" s="3" t="s">
        <v>107</v>
      </c>
      <c r="C102" s="1" t="s">
        <v>14</v>
      </c>
      <c r="D102" s="1" t="s">
        <v>15</v>
      </c>
      <c r="E102" s="1">
        <v>59665469</v>
      </c>
      <c r="F102" s="1" t="str">
        <f>VLOOKUP(E102,'[1]Nomina personal militar PORTAL '!$D$11:$F$139,2,0)</f>
        <v>MASCULINO</v>
      </c>
      <c r="G102" s="10">
        <v>50000</v>
      </c>
      <c r="H102" s="10">
        <v>0</v>
      </c>
      <c r="I102" s="10">
        <v>50000</v>
      </c>
      <c r="J102" s="10">
        <v>0</v>
      </c>
      <c r="K102" s="10">
        <v>2297.25</v>
      </c>
      <c r="L102" s="10">
        <v>0</v>
      </c>
      <c r="M102" s="10">
        <v>0</v>
      </c>
      <c r="N102" s="10">
        <v>2297.25</v>
      </c>
      <c r="O102" s="2">
        <v>47702.75</v>
      </c>
    </row>
    <row r="103" spans="1:15" x14ac:dyDescent="0.25">
      <c r="A103" s="4">
        <v>93</v>
      </c>
      <c r="B103" s="3" t="s">
        <v>108</v>
      </c>
      <c r="C103" s="1" t="s">
        <v>14</v>
      </c>
      <c r="D103" s="1" t="s">
        <v>15</v>
      </c>
      <c r="E103" s="1">
        <v>59665471</v>
      </c>
      <c r="F103" s="1" t="str">
        <f>VLOOKUP(E103,'[1]Nomina personal militar PORTAL '!$D$11:$F$139,2,0)</f>
        <v>MASCULINO</v>
      </c>
      <c r="G103" s="10">
        <v>50000</v>
      </c>
      <c r="H103" s="10">
        <v>0</v>
      </c>
      <c r="I103" s="10">
        <v>50000</v>
      </c>
      <c r="J103" s="10">
        <v>0</v>
      </c>
      <c r="K103" s="10">
        <v>2297.25</v>
      </c>
      <c r="L103" s="10">
        <v>0</v>
      </c>
      <c r="M103" s="10">
        <v>0</v>
      </c>
      <c r="N103" s="10">
        <v>2297.25</v>
      </c>
      <c r="O103" s="2">
        <v>47702.75</v>
      </c>
    </row>
    <row r="104" spans="1:15" x14ac:dyDescent="0.25">
      <c r="A104" s="4">
        <v>94</v>
      </c>
      <c r="B104" s="3" t="s">
        <v>109</v>
      </c>
      <c r="C104" s="1" t="s">
        <v>14</v>
      </c>
      <c r="D104" s="1" t="s">
        <v>15</v>
      </c>
      <c r="E104" s="1">
        <v>59665473</v>
      </c>
      <c r="F104" s="1" t="str">
        <f>VLOOKUP(E104,'[1]Nomina personal militar PORTAL '!$D$11:$F$139,2,0)</f>
        <v>MASCULINO</v>
      </c>
      <c r="G104" s="10">
        <v>15000</v>
      </c>
      <c r="H104" s="10">
        <v>0</v>
      </c>
      <c r="I104" s="10">
        <v>15000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2">
        <v>15000</v>
      </c>
    </row>
    <row r="105" spans="1:15" x14ac:dyDescent="0.25">
      <c r="A105" s="4">
        <v>95</v>
      </c>
      <c r="B105" s="3" t="s">
        <v>110</v>
      </c>
      <c r="C105" s="1" t="s">
        <v>14</v>
      </c>
      <c r="D105" s="1" t="s">
        <v>15</v>
      </c>
      <c r="E105" s="1">
        <v>59665475</v>
      </c>
      <c r="F105" s="1" t="str">
        <f>VLOOKUP(E105,'[1]Nomina personal militar PORTAL '!$D$11:$F$139,2,0)</f>
        <v>MASCULINO</v>
      </c>
      <c r="G105" s="10">
        <v>25000</v>
      </c>
      <c r="H105" s="10">
        <v>0</v>
      </c>
      <c r="I105" s="10">
        <v>25000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2">
        <v>25000</v>
      </c>
    </row>
    <row r="106" spans="1:15" x14ac:dyDescent="0.25">
      <c r="A106" s="4">
        <v>96</v>
      </c>
      <c r="B106" s="3" t="s">
        <v>111</v>
      </c>
      <c r="C106" s="1" t="s">
        <v>14</v>
      </c>
      <c r="D106" s="1" t="s">
        <v>15</v>
      </c>
      <c r="E106" s="1">
        <v>59665477</v>
      </c>
      <c r="F106" s="1" t="str">
        <f>VLOOKUP(E106,'[1]Nomina personal militar PORTAL '!$D$11:$F$139,2,0)</f>
        <v>MASCULINO</v>
      </c>
      <c r="G106" s="10">
        <v>15000</v>
      </c>
      <c r="H106" s="10">
        <v>0</v>
      </c>
      <c r="I106" s="10">
        <v>15000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2">
        <v>15000</v>
      </c>
    </row>
    <row r="107" spans="1:15" x14ac:dyDescent="0.25">
      <c r="A107" s="4">
        <v>97</v>
      </c>
      <c r="B107" s="3" t="s">
        <v>112</v>
      </c>
      <c r="C107" s="1" t="s">
        <v>14</v>
      </c>
      <c r="D107" s="1" t="s">
        <v>15</v>
      </c>
      <c r="E107" s="1">
        <v>59665479</v>
      </c>
      <c r="F107" s="1" t="str">
        <f>VLOOKUP(E107,'[1]Nomina personal militar PORTAL '!$D$11:$F$139,2,0)</f>
        <v>MASCULINO</v>
      </c>
      <c r="G107" s="10">
        <v>15000</v>
      </c>
      <c r="H107" s="10">
        <v>0</v>
      </c>
      <c r="I107" s="10">
        <v>15000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2">
        <v>15000</v>
      </c>
    </row>
    <row r="108" spans="1:15" x14ac:dyDescent="0.25">
      <c r="A108" s="4">
        <v>98</v>
      </c>
      <c r="B108" s="3" t="s">
        <v>113</v>
      </c>
      <c r="C108" s="1" t="s">
        <v>14</v>
      </c>
      <c r="D108" s="1" t="s">
        <v>15</v>
      </c>
      <c r="E108" s="1">
        <v>59665481</v>
      </c>
      <c r="F108" s="1" t="str">
        <f>VLOOKUP(E108,'[1]Nomina personal militar PORTAL '!$D$11:$F$139,2,0)</f>
        <v>MASCULINO</v>
      </c>
      <c r="G108" s="10">
        <v>15000</v>
      </c>
      <c r="H108" s="10">
        <v>0</v>
      </c>
      <c r="I108" s="10">
        <v>15000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2">
        <v>15000</v>
      </c>
    </row>
    <row r="109" spans="1:15" x14ac:dyDescent="0.25">
      <c r="A109" s="4">
        <v>99</v>
      </c>
      <c r="B109" s="3" t="s">
        <v>114</v>
      </c>
      <c r="C109" s="1" t="s">
        <v>14</v>
      </c>
      <c r="D109" s="1" t="s">
        <v>15</v>
      </c>
      <c r="E109" s="1">
        <v>59665483</v>
      </c>
      <c r="F109" s="1" t="str">
        <f>VLOOKUP(E109,'[1]Nomina personal militar PORTAL '!$D$11:$F$139,2,0)</f>
        <v>MASCULINO</v>
      </c>
      <c r="G109" s="10">
        <v>35000</v>
      </c>
      <c r="H109" s="10">
        <v>0</v>
      </c>
      <c r="I109" s="10">
        <v>35000</v>
      </c>
      <c r="J109" s="10">
        <v>0</v>
      </c>
      <c r="K109" s="10">
        <v>47.25</v>
      </c>
      <c r="L109" s="10">
        <v>0</v>
      </c>
      <c r="M109" s="10">
        <v>0</v>
      </c>
      <c r="N109" s="10">
        <v>47.25</v>
      </c>
      <c r="O109" s="2">
        <v>34952.75</v>
      </c>
    </row>
    <row r="110" spans="1:15" x14ac:dyDescent="0.25">
      <c r="A110" s="4">
        <v>100</v>
      </c>
      <c r="B110" s="3" t="s">
        <v>115</v>
      </c>
      <c r="C110" s="1" t="s">
        <v>14</v>
      </c>
      <c r="D110" s="1" t="s">
        <v>15</v>
      </c>
      <c r="E110" s="1">
        <v>59665485</v>
      </c>
      <c r="F110" s="1" t="str">
        <f>VLOOKUP(E110,'[1]Nomina personal militar PORTAL '!$D$11:$F$139,2,0)</f>
        <v>MASCULINO</v>
      </c>
      <c r="G110" s="10">
        <v>20000</v>
      </c>
      <c r="H110" s="10">
        <v>0</v>
      </c>
      <c r="I110" s="10">
        <v>20000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2">
        <v>20000</v>
      </c>
    </row>
    <row r="111" spans="1:15" x14ac:dyDescent="0.25">
      <c r="A111" s="4">
        <v>101</v>
      </c>
      <c r="B111" s="3" t="s">
        <v>116</v>
      </c>
      <c r="C111" s="1" t="s">
        <v>14</v>
      </c>
      <c r="D111" s="1" t="s">
        <v>15</v>
      </c>
      <c r="E111" s="1">
        <v>59665487</v>
      </c>
      <c r="F111" s="1" t="str">
        <f>VLOOKUP(E111,'[1]Nomina personal militar PORTAL '!$D$11:$F$139,2,0)</f>
        <v>MASCULINO</v>
      </c>
      <c r="G111" s="10">
        <v>25000</v>
      </c>
      <c r="H111" s="10">
        <v>0</v>
      </c>
      <c r="I111" s="10">
        <v>25000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2">
        <v>25000</v>
      </c>
    </row>
    <row r="112" spans="1:15" x14ac:dyDescent="0.25">
      <c r="A112" s="4">
        <v>102</v>
      </c>
      <c r="B112" s="3" t="s">
        <v>117</v>
      </c>
      <c r="C112" s="1" t="s">
        <v>14</v>
      </c>
      <c r="D112" s="1" t="s">
        <v>15</v>
      </c>
      <c r="E112" s="1">
        <v>59665489</v>
      </c>
      <c r="F112" s="1" t="str">
        <f>VLOOKUP(E112,'[1]Nomina personal militar PORTAL '!$D$11:$F$139,2,0)</f>
        <v>MASCULINO</v>
      </c>
      <c r="G112" s="10">
        <v>10000</v>
      </c>
      <c r="H112" s="10">
        <v>0</v>
      </c>
      <c r="I112" s="10">
        <v>10000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2">
        <v>10000</v>
      </c>
    </row>
    <row r="113" spans="1:15" x14ac:dyDescent="0.25">
      <c r="A113" s="4">
        <v>103</v>
      </c>
      <c r="B113" s="3" t="s">
        <v>118</v>
      </c>
      <c r="C113" s="1" t="s">
        <v>14</v>
      </c>
      <c r="D113" s="1" t="s">
        <v>15</v>
      </c>
      <c r="E113" s="1">
        <v>59665491</v>
      </c>
      <c r="F113" s="1" t="s">
        <v>150</v>
      </c>
      <c r="G113" s="10">
        <v>30000</v>
      </c>
      <c r="H113" s="10">
        <v>0</v>
      </c>
      <c r="I113" s="10">
        <v>30000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2">
        <v>30000</v>
      </c>
    </row>
    <row r="114" spans="1:15" x14ac:dyDescent="0.25">
      <c r="A114" s="4">
        <v>104</v>
      </c>
      <c r="B114" s="3" t="s">
        <v>119</v>
      </c>
      <c r="C114" s="1" t="s">
        <v>14</v>
      </c>
      <c r="D114" s="1" t="s">
        <v>15</v>
      </c>
      <c r="E114" s="1">
        <v>59665493</v>
      </c>
      <c r="F114" s="1" t="str">
        <f>VLOOKUP(E114,'[1]Nomina personal militar PORTAL '!$D$11:$F$139,2,0)</f>
        <v>MASCULINO</v>
      </c>
      <c r="G114" s="10">
        <v>15000</v>
      </c>
      <c r="H114" s="10">
        <v>0</v>
      </c>
      <c r="I114" s="10">
        <v>15000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2">
        <v>15000</v>
      </c>
    </row>
    <row r="115" spans="1:15" x14ac:dyDescent="0.25">
      <c r="A115" s="4">
        <v>105</v>
      </c>
      <c r="B115" s="3" t="s">
        <v>120</v>
      </c>
      <c r="C115" s="1" t="s">
        <v>14</v>
      </c>
      <c r="D115" s="1" t="s">
        <v>15</v>
      </c>
      <c r="E115" s="1">
        <v>59665495</v>
      </c>
      <c r="F115" s="1" t="str">
        <f>VLOOKUP(E115,'[1]Nomina personal militar PORTAL '!$D$11:$F$139,2,0)</f>
        <v>FEMENINO</v>
      </c>
      <c r="G115" s="10">
        <v>20000</v>
      </c>
      <c r="H115" s="10">
        <v>0</v>
      </c>
      <c r="I115" s="10">
        <v>20000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2">
        <v>20000</v>
      </c>
    </row>
    <row r="116" spans="1:15" x14ac:dyDescent="0.25">
      <c r="A116" s="4">
        <v>106</v>
      </c>
      <c r="B116" s="3" t="s">
        <v>121</v>
      </c>
      <c r="C116" s="1" t="s">
        <v>14</v>
      </c>
      <c r="D116" s="1" t="s">
        <v>15</v>
      </c>
      <c r="E116" s="1">
        <v>59665497</v>
      </c>
      <c r="F116" s="1" t="str">
        <f>VLOOKUP(E116,'[1]Nomina personal militar PORTAL '!$D$11:$F$139,2,0)</f>
        <v>MASCULINO</v>
      </c>
      <c r="G116" s="10">
        <v>9000</v>
      </c>
      <c r="H116" s="10">
        <v>0</v>
      </c>
      <c r="I116" s="10">
        <v>9000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2">
        <v>9000</v>
      </c>
    </row>
    <row r="117" spans="1:15" x14ac:dyDescent="0.25">
      <c r="A117" s="4">
        <v>107</v>
      </c>
      <c r="B117" s="3" t="s">
        <v>122</v>
      </c>
      <c r="C117" s="1" t="s">
        <v>14</v>
      </c>
      <c r="D117" s="1" t="s">
        <v>15</v>
      </c>
      <c r="E117" s="1">
        <v>59665499</v>
      </c>
      <c r="F117" s="1" t="str">
        <f>VLOOKUP(E117,'[1]Nomina personal militar PORTAL '!$D$11:$F$139,2,0)</f>
        <v>MASCULINO</v>
      </c>
      <c r="G117" s="10">
        <v>8000</v>
      </c>
      <c r="H117" s="10">
        <v>0</v>
      </c>
      <c r="I117" s="10">
        <v>8000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2">
        <v>8000</v>
      </c>
    </row>
    <row r="118" spans="1:15" x14ac:dyDescent="0.25">
      <c r="A118" s="4">
        <v>108</v>
      </c>
      <c r="B118" s="3" t="s">
        <v>123</v>
      </c>
      <c r="C118" s="1" t="s">
        <v>14</v>
      </c>
      <c r="D118" s="1" t="s">
        <v>15</v>
      </c>
      <c r="E118" s="1">
        <v>59665501</v>
      </c>
      <c r="F118" s="1" t="str">
        <f>VLOOKUP(E118,'[1]Nomina personal militar PORTAL '!$D$11:$F$139,2,0)</f>
        <v>FEMENINO</v>
      </c>
      <c r="G118" s="10">
        <v>8000</v>
      </c>
      <c r="H118" s="10">
        <v>0</v>
      </c>
      <c r="I118" s="10">
        <v>8000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2">
        <v>8000</v>
      </c>
    </row>
    <row r="119" spans="1:15" x14ac:dyDescent="0.25">
      <c r="A119" s="4">
        <v>109</v>
      </c>
      <c r="B119" s="3" t="s">
        <v>124</v>
      </c>
      <c r="C119" s="1" t="s">
        <v>14</v>
      </c>
      <c r="D119" s="1" t="s">
        <v>15</v>
      </c>
      <c r="E119" s="1">
        <v>59665503</v>
      </c>
      <c r="F119" s="1" t="str">
        <f>VLOOKUP(E119,'[1]Nomina personal militar PORTAL '!$D$11:$F$139,2,0)</f>
        <v>MASCULINO</v>
      </c>
      <c r="G119" s="10">
        <v>9000</v>
      </c>
      <c r="H119" s="10">
        <v>0</v>
      </c>
      <c r="I119" s="10">
        <v>9000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2">
        <v>9000</v>
      </c>
    </row>
    <row r="120" spans="1:15" x14ac:dyDescent="0.25">
      <c r="A120" s="4">
        <v>110</v>
      </c>
      <c r="B120" s="3" t="s">
        <v>125</v>
      </c>
      <c r="C120" s="1" t="s">
        <v>14</v>
      </c>
      <c r="D120" s="1" t="s">
        <v>15</v>
      </c>
      <c r="E120" s="1">
        <v>59665559</v>
      </c>
      <c r="F120" s="1" t="s">
        <v>150</v>
      </c>
      <c r="G120" s="10">
        <v>20000</v>
      </c>
      <c r="H120" s="10">
        <v>0</v>
      </c>
      <c r="I120" s="10">
        <v>20000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2">
        <v>20000</v>
      </c>
    </row>
    <row r="121" spans="1:15" x14ac:dyDescent="0.25">
      <c r="A121" s="4">
        <v>111</v>
      </c>
      <c r="B121" s="3" t="s">
        <v>126</v>
      </c>
      <c r="C121" s="1" t="s">
        <v>14</v>
      </c>
      <c r="D121" s="1" t="s">
        <v>15</v>
      </c>
      <c r="E121" s="1">
        <v>59665613</v>
      </c>
      <c r="F121" s="1" t="s">
        <v>150</v>
      </c>
      <c r="G121" s="10">
        <v>10000</v>
      </c>
      <c r="H121" s="10">
        <v>0</v>
      </c>
      <c r="I121" s="10">
        <v>10000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2">
        <v>10000</v>
      </c>
    </row>
    <row r="122" spans="1:15" x14ac:dyDescent="0.25">
      <c r="A122" s="4">
        <v>112</v>
      </c>
      <c r="B122" s="3" t="s">
        <v>127</v>
      </c>
      <c r="C122" s="1" t="s">
        <v>14</v>
      </c>
      <c r="D122" s="1" t="s">
        <v>15</v>
      </c>
      <c r="E122" s="1">
        <v>59665615</v>
      </c>
      <c r="F122" s="1" t="s">
        <v>150</v>
      </c>
      <c r="G122" s="10">
        <v>8000</v>
      </c>
      <c r="H122" s="10">
        <v>0</v>
      </c>
      <c r="I122" s="10">
        <v>8000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2">
        <v>8000</v>
      </c>
    </row>
    <row r="123" spans="1:15" x14ac:dyDescent="0.25">
      <c r="A123" s="4">
        <v>113</v>
      </c>
      <c r="B123" s="3" t="s">
        <v>128</v>
      </c>
      <c r="C123" s="1" t="s">
        <v>14</v>
      </c>
      <c r="D123" s="1" t="s">
        <v>15</v>
      </c>
      <c r="E123" s="1">
        <v>59665617</v>
      </c>
      <c r="F123" s="1" t="s">
        <v>150</v>
      </c>
      <c r="G123" s="10">
        <v>8000</v>
      </c>
      <c r="H123" s="10">
        <v>0</v>
      </c>
      <c r="I123" s="10">
        <v>8000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2">
        <v>8000</v>
      </c>
    </row>
    <row r="124" spans="1:15" x14ac:dyDescent="0.25">
      <c r="A124" s="4">
        <v>114</v>
      </c>
      <c r="B124" s="3" t="s">
        <v>129</v>
      </c>
      <c r="C124" s="1" t="s">
        <v>14</v>
      </c>
      <c r="D124" s="1" t="s">
        <v>15</v>
      </c>
      <c r="E124" s="1">
        <v>59665619</v>
      </c>
      <c r="F124" s="1" t="s">
        <v>150</v>
      </c>
      <c r="G124" s="10">
        <v>8000</v>
      </c>
      <c r="H124" s="10">
        <v>0</v>
      </c>
      <c r="I124" s="10">
        <v>8000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2">
        <v>8000</v>
      </c>
    </row>
    <row r="125" spans="1:15" x14ac:dyDescent="0.25">
      <c r="A125" s="4">
        <v>115</v>
      </c>
      <c r="B125" s="3" t="s">
        <v>130</v>
      </c>
      <c r="C125" s="1" t="s">
        <v>14</v>
      </c>
      <c r="D125" s="1" t="s">
        <v>15</v>
      </c>
      <c r="E125" s="1">
        <v>59665623</v>
      </c>
      <c r="F125" s="1" t="s">
        <v>150</v>
      </c>
      <c r="G125" s="10">
        <v>20000</v>
      </c>
      <c r="H125" s="10">
        <v>0</v>
      </c>
      <c r="I125" s="10">
        <v>20000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2">
        <v>20000</v>
      </c>
    </row>
    <row r="126" spans="1:15" x14ac:dyDescent="0.25">
      <c r="A126" s="4">
        <v>116</v>
      </c>
      <c r="B126" s="3" t="s">
        <v>131</v>
      </c>
      <c r="C126" s="1" t="s">
        <v>14</v>
      </c>
      <c r="D126" s="1" t="s">
        <v>15</v>
      </c>
      <c r="E126" s="1">
        <v>59665625</v>
      </c>
      <c r="F126" s="1" t="s">
        <v>150</v>
      </c>
      <c r="G126" s="10">
        <v>50000</v>
      </c>
      <c r="H126" s="10">
        <v>0</v>
      </c>
      <c r="I126" s="10">
        <v>50000</v>
      </c>
      <c r="J126" s="10">
        <v>0</v>
      </c>
      <c r="K126" s="10">
        <v>2297.25</v>
      </c>
      <c r="L126" s="10">
        <v>0</v>
      </c>
      <c r="M126" s="10">
        <v>0</v>
      </c>
      <c r="N126" s="10">
        <v>2297.25</v>
      </c>
      <c r="O126" s="2">
        <v>47702.75</v>
      </c>
    </row>
    <row r="127" spans="1:15" x14ac:dyDescent="0.25">
      <c r="A127" s="4">
        <v>117</v>
      </c>
      <c r="B127" s="3" t="s">
        <v>132</v>
      </c>
      <c r="C127" s="1" t="s">
        <v>14</v>
      </c>
      <c r="D127" s="1" t="s">
        <v>133</v>
      </c>
      <c r="E127" s="1">
        <v>60640767</v>
      </c>
      <c r="F127" s="1" t="s">
        <v>150</v>
      </c>
      <c r="G127" s="10">
        <v>80000</v>
      </c>
      <c r="H127" s="10">
        <v>0</v>
      </c>
      <c r="I127" s="10">
        <v>80000</v>
      </c>
      <c r="J127" s="10">
        <v>0</v>
      </c>
      <c r="K127" s="10">
        <v>8582.8700000000008</v>
      </c>
      <c r="L127" s="10">
        <v>0</v>
      </c>
      <c r="M127" s="10">
        <v>0</v>
      </c>
      <c r="N127" s="10">
        <v>8582.8700000000008</v>
      </c>
      <c r="O127" s="2">
        <v>71417.13</v>
      </c>
    </row>
    <row r="128" spans="1:15" x14ac:dyDescent="0.25">
      <c r="A128" s="4">
        <v>118</v>
      </c>
      <c r="B128" s="3" t="s">
        <v>134</v>
      </c>
      <c r="C128" s="1" t="s">
        <v>135</v>
      </c>
      <c r="D128" s="1" t="s">
        <v>15</v>
      </c>
      <c r="E128" s="1">
        <v>59663878</v>
      </c>
      <c r="F128" s="1" t="str">
        <f>VLOOKUP(E128,'[1]Nomina personal militar PORTAL '!$D$11:$F$139,2,0)</f>
        <v>MASCULINO</v>
      </c>
      <c r="G128" s="10">
        <v>22000</v>
      </c>
      <c r="H128" s="10">
        <v>0</v>
      </c>
      <c r="I128" s="10">
        <v>22000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2">
        <v>22000</v>
      </c>
    </row>
    <row r="129" spans="1:15" x14ac:dyDescent="0.25">
      <c r="A129" s="4">
        <v>119</v>
      </c>
      <c r="B129" s="3" t="s">
        <v>136</v>
      </c>
      <c r="C129" s="1" t="s">
        <v>135</v>
      </c>
      <c r="D129" s="1" t="s">
        <v>15</v>
      </c>
      <c r="E129" s="1">
        <v>60630771</v>
      </c>
      <c r="F129" s="1" t="str">
        <f>VLOOKUP(E129,'[1]Nomina personal militar PORTAL '!$D$11:$F$139,2,0)</f>
        <v>MASCULINO</v>
      </c>
      <c r="G129" s="10">
        <v>20000</v>
      </c>
      <c r="H129" s="10">
        <v>0</v>
      </c>
      <c r="I129" s="10">
        <v>20000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2">
        <v>20000</v>
      </c>
    </row>
    <row r="130" spans="1:15" x14ac:dyDescent="0.25">
      <c r="A130" s="4">
        <v>120</v>
      </c>
      <c r="B130" s="3" t="s">
        <v>137</v>
      </c>
      <c r="C130" s="1" t="s">
        <v>135</v>
      </c>
      <c r="D130" s="1" t="s">
        <v>15</v>
      </c>
      <c r="E130" s="1">
        <v>60630773</v>
      </c>
      <c r="F130" s="1" t="str">
        <f>VLOOKUP(E130,'[1]Nomina personal militar PORTAL '!$D$11:$F$139,2,0)</f>
        <v>MASCULINO</v>
      </c>
      <c r="G130" s="10">
        <v>20000</v>
      </c>
      <c r="H130" s="10">
        <v>0</v>
      </c>
      <c r="I130" s="10">
        <v>20000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2">
        <v>20000</v>
      </c>
    </row>
    <row r="131" spans="1:15" x14ac:dyDescent="0.25">
      <c r="A131" s="4">
        <v>121</v>
      </c>
      <c r="B131" s="3" t="s">
        <v>138</v>
      </c>
      <c r="C131" s="1" t="s">
        <v>135</v>
      </c>
      <c r="D131" s="1" t="s">
        <v>15</v>
      </c>
      <c r="E131" s="1">
        <v>60630776</v>
      </c>
      <c r="F131" s="1" t="str">
        <f>VLOOKUP(E131,'[1]Nomina personal militar PORTAL '!$D$11:$F$139,2,0)</f>
        <v>MASCULINO</v>
      </c>
      <c r="G131" s="10">
        <v>20000</v>
      </c>
      <c r="H131" s="10">
        <v>0</v>
      </c>
      <c r="I131" s="10">
        <v>20000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2">
        <v>20000</v>
      </c>
    </row>
    <row r="132" spans="1:15" x14ac:dyDescent="0.25">
      <c r="A132" s="4">
        <v>122</v>
      </c>
      <c r="B132" s="3" t="s">
        <v>139</v>
      </c>
      <c r="C132" s="1" t="s">
        <v>135</v>
      </c>
      <c r="D132" s="1" t="s">
        <v>15</v>
      </c>
      <c r="E132" s="1">
        <v>60630778</v>
      </c>
      <c r="F132" s="1" t="str">
        <f>VLOOKUP(E132,'[1]Nomina personal militar PORTAL '!$D$11:$F$139,2,0)</f>
        <v>MASCULINO</v>
      </c>
      <c r="G132" s="10">
        <v>20000</v>
      </c>
      <c r="H132" s="10">
        <v>0</v>
      </c>
      <c r="I132" s="10">
        <v>20000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2">
        <v>20000</v>
      </c>
    </row>
    <row r="133" spans="1:15" x14ac:dyDescent="0.25">
      <c r="A133" s="4">
        <v>123</v>
      </c>
      <c r="B133" s="3" t="s">
        <v>140</v>
      </c>
      <c r="C133" s="1" t="s">
        <v>135</v>
      </c>
      <c r="D133" s="1" t="s">
        <v>15</v>
      </c>
      <c r="E133" s="1">
        <v>60630811</v>
      </c>
      <c r="F133" s="1" t="str">
        <f>VLOOKUP(E133,'[1]Nomina personal militar PORTAL '!$D$11:$F$139,2,0)</f>
        <v>MASCULINO</v>
      </c>
      <c r="G133" s="10">
        <v>78000</v>
      </c>
      <c r="H133" s="10">
        <v>0</v>
      </c>
      <c r="I133" s="10">
        <v>78000</v>
      </c>
      <c r="J133" s="10">
        <v>0</v>
      </c>
      <c r="K133" s="10">
        <v>8082.87</v>
      </c>
      <c r="L133" s="10">
        <v>0</v>
      </c>
      <c r="M133" s="10">
        <v>0</v>
      </c>
      <c r="N133" s="10">
        <v>8082.87</v>
      </c>
      <c r="O133" s="2">
        <v>69917.13</v>
      </c>
    </row>
    <row r="134" spans="1:15" x14ac:dyDescent="0.25">
      <c r="A134" s="4">
        <v>124</v>
      </c>
      <c r="B134" s="3" t="s">
        <v>141</v>
      </c>
      <c r="C134" s="1" t="s">
        <v>135</v>
      </c>
      <c r="D134" s="1" t="s">
        <v>142</v>
      </c>
      <c r="E134" s="1">
        <v>60630840</v>
      </c>
      <c r="F134" s="1" t="str">
        <f>VLOOKUP(E134,'[1]Nomina personal militar PORTAL '!$D$11:$F$139,2,0)</f>
        <v>MASCULINO</v>
      </c>
      <c r="G134" s="10">
        <v>150000</v>
      </c>
      <c r="H134" s="10">
        <v>0</v>
      </c>
      <c r="I134" s="10">
        <v>150000</v>
      </c>
      <c r="J134" s="10">
        <v>0</v>
      </c>
      <c r="K134" s="10">
        <v>26082.87</v>
      </c>
      <c r="L134" s="10">
        <v>0</v>
      </c>
      <c r="M134" s="10">
        <v>0</v>
      </c>
      <c r="N134" s="10">
        <v>26082.87</v>
      </c>
      <c r="O134" s="2">
        <v>123917.13</v>
      </c>
    </row>
    <row r="135" spans="1:15" x14ac:dyDescent="0.25">
      <c r="A135" s="4">
        <v>125</v>
      </c>
      <c r="B135" s="3" t="s">
        <v>143</v>
      </c>
      <c r="C135" s="1" t="s">
        <v>135</v>
      </c>
      <c r="D135" s="1" t="s">
        <v>15</v>
      </c>
      <c r="E135" s="1">
        <v>60630841</v>
      </c>
      <c r="F135" s="1" t="str">
        <f>VLOOKUP(E135,'[1]Nomina personal militar PORTAL '!$D$11:$F$139,2,0)</f>
        <v>MASCULINO</v>
      </c>
      <c r="G135" s="10">
        <v>60000</v>
      </c>
      <c r="H135" s="10">
        <v>0</v>
      </c>
      <c r="I135" s="10">
        <v>60000</v>
      </c>
      <c r="J135" s="10">
        <v>0</v>
      </c>
      <c r="K135" s="10">
        <v>4195.88</v>
      </c>
      <c r="L135" s="10">
        <v>0</v>
      </c>
      <c r="M135" s="10">
        <v>0</v>
      </c>
      <c r="N135" s="10">
        <v>4195.88</v>
      </c>
      <c r="O135" s="2">
        <v>55804.12</v>
      </c>
    </row>
    <row r="136" spans="1:15" x14ac:dyDescent="0.25">
      <c r="A136" s="4">
        <v>126</v>
      </c>
      <c r="B136" s="3" t="s">
        <v>144</v>
      </c>
      <c r="C136" s="1" t="s">
        <v>145</v>
      </c>
      <c r="D136" s="1" t="s">
        <v>133</v>
      </c>
      <c r="E136" s="1">
        <v>59664785</v>
      </c>
      <c r="F136" s="1" t="str">
        <f>VLOOKUP(E136,'[1]Nomina personal militar PORTAL '!$D$11:$F$139,2,0)</f>
        <v>MASCULINO</v>
      </c>
      <c r="G136" s="10">
        <v>70000</v>
      </c>
      <c r="H136" s="10">
        <v>0</v>
      </c>
      <c r="I136" s="10">
        <v>70000</v>
      </c>
      <c r="J136" s="10">
        <v>0</v>
      </c>
      <c r="K136" s="10">
        <v>6195.88</v>
      </c>
      <c r="L136" s="10">
        <v>0</v>
      </c>
      <c r="M136" s="10">
        <v>0</v>
      </c>
      <c r="N136" s="10">
        <v>6195.88</v>
      </c>
      <c r="O136" s="2">
        <v>63804.12</v>
      </c>
    </row>
    <row r="137" spans="1:15" x14ac:dyDescent="0.25">
      <c r="A137" s="4">
        <v>127</v>
      </c>
      <c r="B137" s="3" t="s">
        <v>146</v>
      </c>
      <c r="C137" s="1" t="s">
        <v>147</v>
      </c>
      <c r="D137" s="1" t="s">
        <v>15</v>
      </c>
      <c r="E137" s="1">
        <v>60630777</v>
      </c>
      <c r="F137" s="1" t="str">
        <f>VLOOKUP(E137,'[1]Nomina personal militar PORTAL '!$D$11:$F$139,2,0)</f>
        <v>MASCULINO</v>
      </c>
      <c r="G137" s="10">
        <v>20000</v>
      </c>
      <c r="H137" s="10">
        <v>0</v>
      </c>
      <c r="I137" s="10">
        <v>20000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2">
        <v>20000</v>
      </c>
    </row>
    <row r="138" spans="1:15" x14ac:dyDescent="0.25">
      <c r="A138" s="4">
        <v>128</v>
      </c>
      <c r="B138" s="3" t="s">
        <v>148</v>
      </c>
      <c r="C138" s="1" t="s">
        <v>147</v>
      </c>
      <c r="D138" s="1" t="s">
        <v>133</v>
      </c>
      <c r="E138" s="1">
        <v>60650779</v>
      </c>
      <c r="F138" s="1" t="str">
        <f>VLOOKUP(E138,'[1]Nomina personal militar PORTAL '!$D$11:$F$139,2,0)</f>
        <v>MASCULINO</v>
      </c>
      <c r="G138" s="10">
        <v>80000</v>
      </c>
      <c r="H138" s="10">
        <v>0</v>
      </c>
      <c r="I138" s="10">
        <v>80000</v>
      </c>
      <c r="J138" s="10">
        <v>0</v>
      </c>
      <c r="K138" s="10">
        <v>8582.8700000000008</v>
      </c>
      <c r="L138" s="10">
        <v>0</v>
      </c>
      <c r="M138" s="10">
        <v>0</v>
      </c>
      <c r="N138" s="10">
        <v>8582.8700000000008</v>
      </c>
      <c r="O138" s="2">
        <v>71417.13</v>
      </c>
    </row>
    <row r="139" spans="1:15" x14ac:dyDescent="0.25">
      <c r="A139" s="5"/>
      <c r="B139" s="9"/>
      <c r="C139" s="12" t="s">
        <v>152</v>
      </c>
      <c r="D139" s="12"/>
      <c r="E139" s="12"/>
      <c r="F139" s="12"/>
      <c r="G139" s="8">
        <f>SUM(G10:G138)</f>
        <v>2752410</v>
      </c>
      <c r="H139" s="8">
        <f t="shared" ref="H139:O139" si="0">SUM(H10:H138)</f>
        <v>0</v>
      </c>
      <c r="I139" s="8">
        <f t="shared" si="0"/>
        <v>2752410</v>
      </c>
      <c r="J139" s="8">
        <f t="shared" si="0"/>
        <v>0</v>
      </c>
      <c r="K139" s="8">
        <f t="shared" si="0"/>
        <v>92174.13</v>
      </c>
      <c r="L139" s="8">
        <f t="shared" si="0"/>
        <v>0</v>
      </c>
      <c r="M139" s="8">
        <f t="shared" si="0"/>
        <v>0</v>
      </c>
      <c r="N139" s="8">
        <f t="shared" si="0"/>
        <v>92174.13</v>
      </c>
      <c r="O139" s="8">
        <f t="shared" si="0"/>
        <v>2660235.8699999996</v>
      </c>
    </row>
    <row r="140" spans="1:15" x14ac:dyDescent="0.25">
      <c r="B140" s="11" t="s">
        <v>155</v>
      </c>
    </row>
    <row r="141" spans="1:15" x14ac:dyDescent="0.25">
      <c r="B141" s="11" t="s">
        <v>156</v>
      </c>
    </row>
  </sheetData>
  <mergeCells count="3">
    <mergeCell ref="C139:F139"/>
    <mergeCell ref="A7:O7"/>
    <mergeCell ref="A8:O8"/>
  </mergeCells>
  <pageMargins left="0.7" right="0.7" top="0.75" bottom="0.75" header="0.3" footer="0.3"/>
  <pageSetup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Maximiliano Romero Alcantara</dc:creator>
  <cp:lastModifiedBy>Cecilia Guzman</cp:lastModifiedBy>
  <cp:lastPrinted>2023-04-12T14:53:45Z</cp:lastPrinted>
  <dcterms:created xsi:type="dcterms:W3CDTF">2023-04-12T12:46:59Z</dcterms:created>
  <dcterms:modified xsi:type="dcterms:W3CDTF">2023-04-12T15:12:10Z</dcterms:modified>
</cp:coreProperties>
</file>