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2\tercer trimestre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</sheets>
  <definedNames>
    <definedName name="_xlnm.Print_Area" localSheetId="0">'LICENCIA DE CONDUCIR'!$A$1:$N$1338</definedName>
    <definedName name="_xlnm.Print_Area" localSheetId="4">'TRÁNSITO Y VIALIDAD'!$A$1:$J$63</definedName>
    <definedName name="_xlnm.Print_Area" localSheetId="1">'TRANSPORTE DE CARGA '!$D$1:$M$61</definedName>
    <definedName name="_xlnm.Print_Area" localSheetId="3">'TRANSPORTE DE PASAJEROS'!$A$1:$J$64</definedName>
    <definedName name="_xlnm.Print_Area" localSheetId="2">'VEHICULOS DE MOTOR'!$A$1:$J$54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8" l="1"/>
  <c r="G19" i="8"/>
  <c r="G18" i="8"/>
  <c r="G17" i="8"/>
  <c r="G16" i="8"/>
  <c r="G15" i="8"/>
  <c r="G14" i="8"/>
  <c r="G13" i="8"/>
  <c r="G12" i="8"/>
  <c r="D21" i="8"/>
  <c r="E21" i="8"/>
  <c r="F21" i="8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E279" i="1"/>
  <c r="F279" i="1"/>
  <c r="G279" i="1"/>
  <c r="H279" i="1"/>
  <c r="G21" i="8" l="1"/>
  <c r="E19" i="6" l="1"/>
  <c r="E1254" i="1" l="1"/>
  <c r="F1254" i="1"/>
  <c r="G1254" i="1"/>
  <c r="E344" i="1" l="1"/>
  <c r="E185" i="1"/>
  <c r="H1254" i="1" l="1"/>
  <c r="G40" i="1"/>
  <c r="F40" i="1"/>
  <c r="E40" i="1" l="1"/>
  <c r="E1298" i="1"/>
  <c r="F1298" i="1"/>
  <c r="G1298" i="1"/>
  <c r="E1209" i="1"/>
  <c r="F1209" i="1"/>
  <c r="G1209" i="1"/>
  <c r="E1135" i="1"/>
  <c r="F1135" i="1"/>
  <c r="G1135" i="1"/>
  <c r="E1062" i="1"/>
  <c r="F1062" i="1"/>
  <c r="G1062" i="1"/>
  <c r="E987" i="1"/>
  <c r="F987" i="1"/>
  <c r="G987" i="1"/>
  <c r="E918" i="1"/>
  <c r="F918" i="1"/>
  <c r="G918" i="1"/>
  <c r="E846" i="1"/>
  <c r="F846" i="1"/>
  <c r="G846" i="1"/>
  <c r="E780" i="1"/>
  <c r="F780" i="1"/>
  <c r="G780" i="1"/>
  <c r="E702" i="1"/>
  <c r="F702" i="1"/>
  <c r="G702" i="1"/>
  <c r="E637" i="1"/>
  <c r="F637" i="1"/>
  <c r="G637" i="1"/>
  <c r="E564" i="1"/>
  <c r="F564" i="1"/>
  <c r="G564" i="1"/>
  <c r="E496" i="1"/>
  <c r="F496" i="1"/>
  <c r="G496" i="1"/>
  <c r="E420" i="1"/>
  <c r="F420" i="1"/>
  <c r="G420" i="1"/>
  <c r="F344" i="1"/>
  <c r="G344" i="1"/>
  <c r="E230" i="1"/>
  <c r="F230" i="1"/>
  <c r="G230" i="1"/>
  <c r="F185" i="1"/>
  <c r="G185" i="1"/>
  <c r="E130" i="1"/>
  <c r="F130" i="1"/>
  <c r="G130" i="1"/>
  <c r="H1209" i="1" l="1"/>
  <c r="H344" i="1"/>
  <c r="H185" i="1"/>
  <c r="H564" i="1"/>
  <c r="H987" i="1"/>
  <c r="H780" i="1"/>
  <c r="H846" i="1"/>
  <c r="H1135" i="1"/>
  <c r="H230" i="1"/>
  <c r="H702" i="1"/>
  <c r="H1298" i="1"/>
  <c r="H420" i="1"/>
  <c r="H1062" i="1"/>
  <c r="H130" i="1"/>
  <c r="H496" i="1"/>
  <c r="H918" i="1"/>
  <c r="H40" i="1"/>
  <c r="H637" i="1"/>
  <c r="L11" i="1" l="1"/>
  <c r="L15" i="1" l="1"/>
  <c r="L27" i="1" l="1"/>
  <c r="L26" i="1"/>
  <c r="L25" i="1"/>
  <c r="L24" i="1"/>
  <c r="L23" i="1"/>
  <c r="L22" i="1"/>
  <c r="L21" i="1"/>
  <c r="L20" i="1"/>
  <c r="L19" i="1"/>
  <c r="L18" i="1"/>
  <c r="L13" i="1"/>
  <c r="L14" i="1"/>
  <c r="E16" i="4"/>
  <c r="G19" i="2"/>
  <c r="L17" i="1" l="1"/>
  <c r="L16" i="1"/>
  <c r="L12" i="1"/>
</calcChain>
</file>

<file path=xl/sharedStrings.xml><?xml version="1.0" encoding="utf-8"?>
<sst xmlns="http://schemas.openxmlformats.org/spreadsheetml/2006/main" count="499" uniqueCount="129">
  <si>
    <t>Período: 2022</t>
  </si>
  <si>
    <t>2do Trimestre</t>
  </si>
  <si>
    <t>3er Trimestre</t>
  </si>
  <si>
    <t>4to Trimestre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</si>
  <si>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</si>
  <si>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</si>
  <si>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</si>
  <si>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</si>
  <si>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</si>
  <si>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Carnet de Aprendizaje </t>
  </si>
  <si>
    <t>Licencia de Motorista</t>
  </si>
  <si>
    <t xml:space="preserve">Duplicados </t>
  </si>
  <si>
    <t xml:space="preserve">Cambio de Transmisión </t>
  </si>
  <si>
    <t>Cambio de Oficial a Civil</t>
  </si>
  <si>
    <t>Cambio de Militar a Civil</t>
  </si>
  <si>
    <t>Cambio de Extranjero a Dominicano</t>
  </si>
  <si>
    <t>Licencia de Conducir Categoría 5</t>
  </si>
  <si>
    <t>Licencia de Conducir Policías</t>
  </si>
  <si>
    <t>Licencia de Conducir Militares</t>
  </si>
  <si>
    <t xml:space="preserve">Cambio de Licencias de Conducir Categoría 3 </t>
  </si>
  <si>
    <t xml:space="preserve">Cambio de Licencias de Conducir Categoría 4 </t>
  </si>
  <si>
    <t>Re-Examen Teórico</t>
  </si>
  <si>
    <t>Re-Examen Práctico</t>
  </si>
  <si>
    <t>Cambio de Diplomático</t>
  </si>
  <si>
    <t>Renovación Policías</t>
  </si>
  <si>
    <t>Duplicados Policías</t>
  </si>
  <si>
    <t>Licencia de Motorista Policías</t>
  </si>
  <si>
    <t>Cambio de Categoría Policías</t>
  </si>
  <si>
    <t>Cambio de Civil a Policías</t>
  </si>
  <si>
    <t>Renovación Militares</t>
  </si>
  <si>
    <t>Duplicados Militares</t>
  </si>
  <si>
    <t>Cambio de Categoría Militares</t>
  </si>
  <si>
    <t xml:space="preserve">TOTAL GENERAL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</si>
  <si>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</si>
  <si>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</si>
  <si>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</si>
  <si>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</si>
  <si>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</si>
  <si>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Certificación de Trailer</t>
  </si>
  <si>
    <t>Certificación de Buggys</t>
  </si>
  <si>
    <t>Transformaciones de vehículos</t>
  </si>
  <si>
    <t xml:space="preserve">SERVICIOS DE LICENCIAS DE CONDUCIR </t>
  </si>
  <si>
    <t xml:space="preserve">SERVICIOS DE TRANSPORTE DE CARGA </t>
  </si>
  <si>
    <t>SERVICIOS DE VEHÍCULOS DE MOTOR</t>
  </si>
  <si>
    <t>SERVICIOS DE LICENCIA DE OPERACIÓN DE TRANSPORTE DE PASAJEROS</t>
  </si>
  <si>
    <t xml:space="preserve">TOTAL </t>
  </si>
  <si>
    <t xml:space="preserve">SERVICIOS DE LICENCIAS DE CONDUCIR SEDE CENTRAL </t>
  </si>
  <si>
    <t>SERVICIOS DE LICENCIAS DE CONDUCIR MULTICENTRO CHURCHILL</t>
  </si>
  <si>
    <t>SERVICIOS DE LICENCIAS DE CONDUCIR BLUE MALL</t>
  </si>
  <si>
    <t xml:space="preserve">SERVICIOS DE LICENCIAS DE CONDUCIR MEGACENTRO </t>
  </si>
  <si>
    <t>SERVICIOS DE LICENCIAS DE CONDUCIR SAMBIL</t>
  </si>
  <si>
    <t>SERVICIOS DE LICENCIAS DE CONDUCIR SANTIAGO</t>
  </si>
  <si>
    <t>SERVICIOS DE LICENCIAS DE CONDUCIR ROMANA</t>
  </si>
  <si>
    <t>SERVICIOS DE LICENCIAS DE CONDUCIR AZUA</t>
  </si>
  <si>
    <t>SERVICIOS DE LICENCIAS DE CONDUCIR PUERTO PLATA</t>
  </si>
  <si>
    <t>SERVICIOS DE LICENCIAS DE CONDUCIR MAO</t>
  </si>
  <si>
    <t>SERVICIOS DE LICENCIAS DE CONDUCIR HIGUEY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</si>
  <si>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</si>
  <si>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</si>
  <si>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</si>
  <si>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</si>
  <si>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>SERVICIOS DE LICENCIAS DE CONDUCIR NEW YORK</t>
  </si>
  <si>
    <t xml:space="preserve">Licencia de  Conducir </t>
  </si>
  <si>
    <t>Renovación</t>
  </si>
  <si>
    <t xml:space="preserve">Cambio de Categoría </t>
  </si>
  <si>
    <t xml:space="preserve">Cambio de Civil a Policía </t>
  </si>
  <si>
    <t>SERVICIOS DE LICENCIAS DE CONDUCIR FUERZAS ARMADAS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</si>
  <si>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</si>
  <si>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</si>
  <si>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</si>
  <si>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</si>
  <si>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</si>
  <si>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</si>
  <si>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</si>
  <si>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</si>
  <si>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(GESTIÓN DE VÍAS)</t>
  </si>
  <si>
    <t>TIPO DE SERVICIOS</t>
  </si>
  <si>
    <t>SERVICIOS DE LICENCIAS DE CONDUCIR SAN FRANCISCO DE MACORÍS</t>
  </si>
  <si>
    <t xml:space="preserve">SEDE CENTRAL </t>
  </si>
  <si>
    <t>MULTICENTRO CHURCHILL</t>
  </si>
  <si>
    <t xml:space="preserve">MEGACENTRO </t>
  </si>
  <si>
    <t>SAMBIL</t>
  </si>
  <si>
    <t>BLUE MALL</t>
  </si>
  <si>
    <t>SANTIAGO</t>
  </si>
  <si>
    <t>ROMANA</t>
  </si>
  <si>
    <t xml:space="preserve"> AZUA</t>
  </si>
  <si>
    <t>SAN FRANCISCO DE MACORÍS</t>
  </si>
  <si>
    <t>PUERTO PLATA</t>
  </si>
  <si>
    <t>MAO</t>
  </si>
  <si>
    <t>HIGUEY</t>
  </si>
  <si>
    <t>BARAHONA</t>
  </si>
  <si>
    <t>SAN JUAN DE LA MAGUANA</t>
  </si>
  <si>
    <t xml:space="preserve"> NAGUA</t>
  </si>
  <si>
    <t>LA VEGA</t>
  </si>
  <si>
    <t>NEW YORK</t>
  </si>
  <si>
    <t xml:space="preserve">Centros con mayores servicios Realizados </t>
  </si>
  <si>
    <t>TIPO DE SERVICIO</t>
  </si>
  <si>
    <t xml:space="preserve">Licencia de  Conducir para Policia </t>
  </si>
  <si>
    <t>Licencia de Motorista para Policia</t>
  </si>
  <si>
    <t>Renovación para Policia</t>
  </si>
  <si>
    <t>Duplicados para Policia</t>
  </si>
  <si>
    <t>Cambio de Categoría para Policia</t>
  </si>
  <si>
    <t>SERVICIOS DE LICENCIAS DE CONDUCIR MADRID</t>
  </si>
  <si>
    <t>Renovación Permiso de Aprendizaje</t>
  </si>
  <si>
    <t xml:space="preserve">Permiso de Aprendizaje </t>
  </si>
  <si>
    <t>Dirección de Planificación y Desarrollo</t>
  </si>
  <si>
    <t>Departamento de Formulación, Evalación y Monitoreo de Planes, Programas y Proyecto</t>
  </si>
  <si>
    <t>3er  Trimestre</t>
  </si>
  <si>
    <t>Estadistica de los Servicio de la Dirección de Licencia de Conducir, Tercer Trimestre 2022</t>
  </si>
  <si>
    <t>Julio</t>
  </si>
  <si>
    <t>Agosto</t>
  </si>
  <si>
    <t xml:space="preserve">Septiembre </t>
  </si>
  <si>
    <t>Total 3T</t>
  </si>
  <si>
    <t>Estadistica de los Servicio de la Dirección de Transporte de Carga, Tercer Trimestre 2022</t>
  </si>
  <si>
    <t>Total Servicio 3T</t>
  </si>
  <si>
    <t>Estadistica de los Servicio de la Dirección de Vehículo de Motor, Tercer Trimestre 2022</t>
  </si>
  <si>
    <t>Total Servicios 3T</t>
  </si>
  <si>
    <t>Estadistica de los Servicio de la Dirección de Transporte de Pasajero, Tercer Trimestre 2022</t>
  </si>
  <si>
    <t>Estadistica de los Servicio de la Dirección de Tránsito y Vialidad, Tercer Trimestre 2022</t>
  </si>
  <si>
    <t>Certificaciones de Inscripción de  Registros</t>
  </si>
  <si>
    <t>Inspección de vehiculos</t>
  </si>
  <si>
    <t>Contactos con operadores de TP</t>
  </si>
  <si>
    <t xml:space="preserve">Permiso de operación de Transporte Interurbano </t>
  </si>
  <si>
    <t xml:space="preserve">Permiso de operación de transporte Urbano </t>
  </si>
  <si>
    <t xml:space="preserve">Permiso de operación de transporte Turístico Terrestres de Autobuses y Minibuses Persona Física o Moral </t>
  </si>
  <si>
    <t xml:space="preserve">Permiso de operación de transporte de Personal u-o Empresarial </t>
  </si>
  <si>
    <t xml:space="preserve">Permiso de operación de transporte Escolar (Escuelas Centros Educativos y Universidades) </t>
  </si>
  <si>
    <t xml:space="preserve">Permiso de operación de alquiler Vehículos de lujo y-o Limosina con chofer </t>
  </si>
  <si>
    <t xml:space="preserve">Garantizar el correcto funcionamiento de las Terminales privadas de pasajeros.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</si>
</sst>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"/>
    </font>
    <font>
      <b/>
      <sz val="12"/>
      <name val="Calibri "/>
    </font>
    <font>
      <sz val="12"/>
      <name val="Calibri "/>
    </font>
    <font>
      <b/>
      <sz val="12"/>
      <color theme="1"/>
      <name val="Calibri 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BDD6E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3" fontId="10" fillId="0" borderId="2" xfId="0" applyNumberFormat="1" applyFont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/>
    <xf numFmtId="3" fontId="9" fillId="0" borderId="2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3" fontId="13" fillId="0" borderId="0" xfId="0" applyNumberFormat="1" applyFont="1"/>
    <xf numFmtId="3" fontId="3" fillId="0" borderId="0" xfId="0" applyNumberFormat="1" applyFont="1"/>
    <xf numFmtId="3" fontId="11" fillId="0" borderId="2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2" fillId="0" borderId="18" xfId="0" applyFont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3" fontId="4" fillId="0" borderId="11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3" fontId="4" fillId="0" borderId="20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right"/>
    </xf>
  </cellXfs>
  <cellStyles count="10">
    <cellStyle name="Moneda 2" xfId="8"/>
    <cellStyle name="Moneda 3" xfId="9"/>
    <cellStyle name="Normal" xfId="0" builtinId="0"/>
    <cellStyle name="Normal 2" xfId="3"/>
    <cellStyle name="Normal 2 10" xfId="6"/>
    <cellStyle name="Normal 2 2" xfId="2"/>
    <cellStyle name="Normal 2 3" xfId="5"/>
    <cellStyle name="Normal 3" xfId="4"/>
    <cellStyle name="Porcentual 2" xfId="7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5906103977989256E-2"/>
          <c:y val="9.4917641173302744E-2"/>
          <c:w val="0.75772308946755185"/>
          <c:h val="0.851014769367391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'LICENCIA DE CONDUCIR'!$D$10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CONDUCIR'!$H$10</c:f>
              <c:numCache>
                <c:formatCode>#,##0</c:formatCode>
                <c:ptCount val="1"/>
                <c:pt idx="0">
                  <c:v>31205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0E-4C3A-88BE-14C6F68CC230}"/>
            </c:ext>
          </c:extLst>
        </c:ser>
        <c:ser>
          <c:idx val="0"/>
          <c:order val="1"/>
          <c:tx>
            <c:strRef>
              <c:f>'LICENCIA DE CONDUCIR'!$D$11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CONDUCIR'!$H$11</c:f>
              <c:numCache>
                <c:formatCode>#,##0</c:formatCode>
                <c:ptCount val="1"/>
                <c:pt idx="0">
                  <c:v>29913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A0E-4C3A-88BE-14C6F68CC230}"/>
            </c:ext>
          </c:extLst>
        </c:ser>
        <c:ser>
          <c:idx val="2"/>
          <c:order val="2"/>
          <c:tx>
            <c:strRef>
              <c:f>'LICENCIA DE CONDUCIR'!$D$12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CONDUCIR'!$H$12</c:f>
              <c:numCache>
                <c:formatCode>#,##0</c:formatCode>
                <c:ptCount val="1"/>
                <c:pt idx="0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0E-4C3A-88BE-14C6F68CC230}"/>
            </c:ext>
          </c:extLst>
        </c:ser>
        <c:ser>
          <c:idx val="3"/>
          <c:order val="3"/>
          <c:tx>
            <c:strRef>
              <c:f>'LICENCIA DE CONDUCIR'!$D$13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CONDUCIR'!$H$13</c:f>
              <c:numCache>
                <c:formatCode>#,##0</c:formatCode>
                <c:ptCount val="1"/>
                <c:pt idx="0">
                  <c:v>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A0E-4C3A-88BE-14C6F68CC230}"/>
            </c:ext>
          </c:extLst>
        </c:ser>
        <c:ser>
          <c:idx val="4"/>
          <c:order val="4"/>
          <c:tx>
            <c:strRef>
              <c:f>'LICENCIA DE CONDUCIR'!$D$14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CONDUCIR'!$H$14</c:f>
              <c:numCache>
                <c:formatCode>#,##0</c:formatCode>
                <c:ptCount val="1"/>
                <c:pt idx="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0E-4C3A-88BE-14C6F68CC230}"/>
            </c:ext>
          </c:extLst>
        </c:ser>
        <c:ser>
          <c:idx val="5"/>
          <c:order val="5"/>
          <c:tx>
            <c:strRef>
              <c:f>'LICENCIA DE CONDUCIR'!$D$15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CONDUCIR'!$H$15</c:f>
              <c:numCache>
                <c:formatCode>#,##0</c:formatCode>
                <c:ptCount val="1"/>
                <c:pt idx="0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A0E-4C3A-88BE-14C6F68CC230}"/>
            </c:ext>
          </c:extLst>
        </c:ser>
        <c:ser>
          <c:idx val="6"/>
          <c:order val="6"/>
          <c:tx>
            <c:strRef>
              <c:f>'LICENCIA DE CONDUCIR'!$D$16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CONDUCIR'!$H$16</c:f>
              <c:numCache>
                <c:formatCode>#,##0</c:formatCode>
                <c:ptCount val="1"/>
                <c:pt idx="0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0E-4C3A-88BE-14C6F68CC230}"/>
            </c:ext>
          </c:extLst>
        </c:ser>
        <c:ser>
          <c:idx val="7"/>
          <c:order val="7"/>
          <c:tx>
            <c:strRef>
              <c:f>'LICENCIA DE CONDUCIR'!$D$17</c:f>
              <c:strCache>
                <c:ptCount val="1"/>
                <c:pt idx="0">
                  <c:v>Cambio de Diplomático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CONDUCIR'!$H$17</c:f>
              <c:numCache>
                <c:formatCode>#,##0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A0E-4C3A-88BE-14C6F68CC230}"/>
            </c:ext>
          </c:extLst>
        </c:ser>
        <c:ser>
          <c:idx val="8"/>
          <c:order val="8"/>
          <c:tx>
            <c:strRef>
              <c:f>'LICENCIA DE CONDUCIR'!$D$18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CONDUCIR'!$H$18</c:f>
              <c:numCache>
                <c:formatCode>#,##0</c:formatCode>
                <c:ptCount val="1"/>
                <c:pt idx="0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0E-4C3A-88BE-14C6F68CC230}"/>
            </c:ext>
          </c:extLst>
        </c:ser>
        <c:ser>
          <c:idx val="9"/>
          <c:order val="9"/>
          <c:tx>
            <c:strRef>
              <c:f>'LICENCIA DE CONDUCIR'!$D$19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CONDUCIR'!$H$19</c:f>
              <c:numCache>
                <c:formatCode>#,##0</c:formatCode>
                <c:ptCount val="1"/>
                <c:pt idx="0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A0E-4C3A-88BE-14C6F68CC230}"/>
            </c:ext>
          </c:extLst>
        </c:ser>
        <c:ser>
          <c:idx val="10"/>
          <c:order val="10"/>
          <c:tx>
            <c:strRef>
              <c:f>'LICENCIA DE CONDUCIR'!$D$20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CONDUCIR'!$H$20</c:f>
              <c:numCache>
                <c:formatCode>#,##0</c:formatCode>
                <c:ptCount val="1"/>
                <c:pt idx="0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A0E-4C3A-88BE-14C6F68CC230}"/>
            </c:ext>
          </c:extLst>
        </c:ser>
        <c:ser>
          <c:idx val="11"/>
          <c:order val="11"/>
          <c:tx>
            <c:strRef>
              <c:f>'LICENCIA DE CONDUCIR'!$D$21</c:f>
              <c:strCache>
                <c:ptCount val="1"/>
                <c:pt idx="0">
                  <c:v>Licencia de Motorista Policías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A0E-4C3A-88BE-14C6F68CC230}"/>
            </c:ext>
          </c:extLst>
        </c:ser>
        <c:ser>
          <c:idx val="12"/>
          <c:order val="12"/>
          <c:tx>
            <c:strRef>
              <c:f>'LICENCIA DE CONDUCIR'!$D$22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CONDUCIR'!$H$22</c:f>
              <c:numCache>
                <c:formatCode>#,##0</c:formatCode>
                <c:ptCount val="1"/>
                <c:pt idx="0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A0E-4C3A-88BE-14C6F68CC230}"/>
            </c:ext>
          </c:extLst>
        </c:ser>
        <c:ser>
          <c:idx val="13"/>
          <c:order val="13"/>
          <c:tx>
            <c:strRef>
              <c:f>'LICENCIA DE CONDUCIR'!$D$23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CONDUCIR'!$H$23</c:f>
              <c:numCache>
                <c:formatCode>#,##0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A0E-4C3A-88BE-14C6F68CC230}"/>
            </c:ext>
          </c:extLst>
        </c:ser>
        <c:ser>
          <c:idx val="14"/>
          <c:order val="14"/>
          <c:tx>
            <c:strRef>
              <c:f>'LICENCIA DE CONDUCIR'!$D$24</c:f>
              <c:strCache>
                <c:ptCount val="1"/>
                <c:pt idx="0">
                  <c:v>Cambio de Categoría Policías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CONDUCIR'!$H$24</c:f>
              <c:numCache>
                <c:formatCode>#,##0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A0E-4C3A-88BE-14C6F68CC230}"/>
            </c:ext>
          </c:extLst>
        </c:ser>
        <c:ser>
          <c:idx val="15"/>
          <c:order val="15"/>
          <c:tx>
            <c:strRef>
              <c:f>'LICENCIA DE CONDUCIR'!$D$25</c:f>
              <c:strCache>
                <c:ptCount val="1"/>
                <c:pt idx="0">
                  <c:v>Cambio de Civil a Policías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A0E-4C3A-88BE-14C6F68CC230}"/>
            </c:ext>
          </c:extLst>
        </c:ser>
        <c:ser>
          <c:idx val="16"/>
          <c:order val="16"/>
          <c:tx>
            <c:strRef>
              <c:f>'LICENCIA DE CONDUCIR'!$D$26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CONDUCIR'!$H$26</c:f>
              <c:numCache>
                <c:formatCode>#,##0</c:formatCode>
                <c:ptCount val="1"/>
                <c:pt idx="0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A0E-4C3A-88BE-14C6F68CC230}"/>
            </c:ext>
          </c:extLst>
        </c:ser>
        <c:ser>
          <c:idx val="17"/>
          <c:order val="17"/>
          <c:tx>
            <c:strRef>
              <c:f>'LICENCIA DE CONDUCIR'!$D$27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CONDUCIR'!$H$27</c:f>
              <c:numCache>
                <c:formatCode>#,##0</c:formatCode>
                <c:ptCount val="1"/>
                <c:pt idx="0">
                  <c:v>2118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A0E-4C3A-88BE-14C6F68CC230}"/>
            </c:ext>
          </c:extLst>
        </c:ser>
        <c:ser>
          <c:idx val="18"/>
          <c:order val="18"/>
          <c:tx>
            <c:strRef>
              <c:f>'LICENCIA DE CONDUCIR'!$D$28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CONDUCIR'!$H$28</c:f>
              <c:numCache>
                <c:formatCode>#,##0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A0E-4C3A-88BE-14C6F68CC230}"/>
            </c:ext>
          </c:extLst>
        </c:ser>
        <c:ser>
          <c:idx val="19"/>
          <c:order val="19"/>
          <c:tx>
            <c:strRef>
              <c:f>'LICENCIA DE CONDUCIR'!$D$29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CONDUCIR'!$H$29</c:f>
              <c:numCache>
                <c:formatCode>#,##0</c:formatCode>
                <c:ptCount val="1"/>
                <c:pt idx="0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A0E-4C3A-88BE-14C6F68CC230}"/>
            </c:ext>
          </c:extLst>
        </c:ser>
        <c:ser>
          <c:idx val="20"/>
          <c:order val="20"/>
          <c:tx>
            <c:strRef>
              <c:f>'LICENCIA DE CONDUCIR'!$D$30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CONDUCIR'!$H$30</c:f>
              <c:numCache>
                <c:formatCode>#,##0</c:formatCode>
                <c:ptCount val="1"/>
                <c:pt idx="0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A0E-4C3A-88BE-14C6F68CC230}"/>
            </c:ext>
          </c:extLst>
        </c:ser>
        <c:ser>
          <c:idx val="21"/>
          <c:order val="21"/>
          <c:tx>
            <c:strRef>
              <c:f>'LICENCIA DE CONDUCIR'!$D$31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CONDUCIR'!$H$31</c:f>
              <c:numCache>
                <c:formatCode>#,##0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CA0E-4C3A-88BE-14C6F68CC230}"/>
            </c:ext>
          </c:extLst>
        </c:ser>
        <c:ser>
          <c:idx val="22"/>
          <c:order val="22"/>
          <c:tx>
            <c:strRef>
              <c:f>'LICENCIA DE CONDUCIR'!$D$31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CONDUCIR'!$H$31</c:f>
              <c:numCache>
                <c:formatCode>#,##0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A0E-4C3A-88BE-14C6F68CC230}"/>
            </c:ext>
          </c:extLst>
        </c:ser>
        <c:ser>
          <c:idx val="23"/>
          <c:order val="23"/>
          <c:tx>
            <c:strRef>
              <c:f>'LICENCIA DE CONDUCIR'!$D$32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CONDUCIR'!$H$32</c:f>
              <c:numCache>
                <c:formatCode>#,##0</c:formatCode>
                <c:ptCount val="1"/>
                <c:pt idx="0">
                  <c:v>63491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A0E-4C3A-88BE-14C6F68CC230}"/>
            </c:ext>
          </c:extLst>
        </c:ser>
        <c:ser>
          <c:idx val="24"/>
          <c:order val="24"/>
          <c:tx>
            <c:strRef>
              <c:f>'LICENCIA DE CONDUCIR'!$D$33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CONDUCIR'!$H$33</c:f>
              <c:numCache>
                <c:formatCode>#,##0</c:formatCode>
                <c:ptCount val="1"/>
                <c:pt idx="0">
                  <c:v>10023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A0E-4C3A-88BE-14C6F68CC230}"/>
            </c:ext>
          </c:extLst>
        </c:ser>
        <c:ser>
          <c:idx val="25"/>
          <c:order val="25"/>
          <c:tx>
            <c:strRef>
              <c:f>'LICENCIA DE CONDUCIR'!$D$34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CONDUCIR'!$H$34</c:f>
              <c:numCache>
                <c:formatCode>#,##0</c:formatCode>
                <c:ptCount val="1"/>
                <c:pt idx="0">
                  <c:v>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A0E-4C3A-88BE-14C6F68CC230}"/>
            </c:ext>
          </c:extLst>
        </c:ser>
        <c:ser>
          <c:idx val="26"/>
          <c:order val="26"/>
          <c:tx>
            <c:strRef>
              <c:f>'LICENCIA DE CONDUCIR'!$D$35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CONDUCIR'!$H$35</c:f>
              <c:numCache>
                <c:formatCode>#,##0</c:formatCode>
                <c:ptCount val="1"/>
                <c:pt idx="0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CA0E-4C3A-88BE-14C6F68CC230}"/>
            </c:ext>
          </c:extLst>
        </c:ser>
        <c:ser>
          <c:idx val="27"/>
          <c:order val="27"/>
          <c:tx>
            <c:strRef>
              <c:f>'LICENCIA DE CONDUCIR'!$D$36</c:f>
              <c:strCache>
                <c:ptCount val="1"/>
                <c:pt idx="0">
                  <c:v>Cambio de Licencias de Conducir Categoría 3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CONDUCIR'!$H$36</c:f>
              <c:numCache>
                <c:formatCode>#,##0</c:formatCode>
                <c:ptCount val="1"/>
                <c:pt idx="0">
                  <c:v>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CA0E-4C3A-88BE-14C6F68CC230}"/>
            </c:ext>
          </c:extLst>
        </c:ser>
        <c:ser>
          <c:idx val="28"/>
          <c:order val="28"/>
          <c:tx>
            <c:strRef>
              <c:f>'LICENCIA DE CONDUCIR'!$D$37</c:f>
              <c:strCache>
                <c:ptCount val="1"/>
                <c:pt idx="0">
                  <c:v>Cambio de Licencias de Conducir Categoría 4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CONDUCIR'!$H$37</c:f>
              <c:numCache>
                <c:formatCode>#,##0</c:formatCode>
                <c:ptCount val="1"/>
                <c:pt idx="0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CA0E-4C3A-88BE-14C6F68CC230}"/>
            </c:ext>
          </c:extLst>
        </c:ser>
        <c:ser>
          <c:idx val="29"/>
          <c:order val="29"/>
          <c:tx>
            <c:strRef>
              <c:f>'LICENCIA DE CONDUCIR'!$D$38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CONDUCIR'!$H$38</c:f>
              <c:numCache>
                <c:formatCode>#,##0</c:formatCode>
                <c:ptCount val="1"/>
                <c:pt idx="0">
                  <c:v>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CA0E-4C3A-88BE-14C6F68CC230}"/>
            </c:ext>
          </c:extLst>
        </c:ser>
        <c:ser>
          <c:idx val="30"/>
          <c:order val="30"/>
          <c:tx>
            <c:strRef>
              <c:f>'LICENCIA DE CONDUCIR'!$D$39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CONDUCIR'!$H$39</c:f>
              <c:numCache>
                <c:formatCode>#,##0</c:formatCode>
                <c:ptCount val="1"/>
                <c:pt idx="0">
                  <c:v>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A0E-4C3A-88BE-14C6F68CC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50960"/>
        <c:axId val="559753456"/>
      </c:barChart>
      <c:catAx>
        <c:axId val="5597509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crossAx val="559753456"/>
        <c:crosses val="autoZero"/>
        <c:auto val="1"/>
        <c:lblAlgn val="ctr"/>
        <c:lblOffset val="100"/>
        <c:noMultiLvlLbl val="0"/>
      </c:catAx>
      <c:valAx>
        <c:axId val="559753456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Cantidad de Servicios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98680836628965"/>
          <c:y val="2.4415868537446709E-2"/>
          <c:w val="0.20486179109042754"/>
          <c:h val="0.94383540486256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FRANCISCO DE MACORÍS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CONDUCIR'!$D$622:$D$636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3 </c:v>
                </c:pt>
                <c:pt idx="12">
                  <c:v>Cambio de Licencias de Conducir Categoría 4 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CONDUCIR'!$H$622:$H$636</c:f>
              <c:numCache>
                <c:formatCode>#,##0</c:formatCode>
                <c:ptCount val="15"/>
                <c:pt idx="0">
                  <c:v>1202</c:v>
                </c:pt>
                <c:pt idx="1">
                  <c:v>1207</c:v>
                </c:pt>
                <c:pt idx="2">
                  <c:v>18</c:v>
                </c:pt>
                <c:pt idx="3">
                  <c:v>112</c:v>
                </c:pt>
                <c:pt idx="4">
                  <c:v>12</c:v>
                </c:pt>
                <c:pt idx="5">
                  <c:v>38</c:v>
                </c:pt>
                <c:pt idx="6">
                  <c:v>2</c:v>
                </c:pt>
                <c:pt idx="7">
                  <c:v>2625</c:v>
                </c:pt>
                <c:pt idx="8">
                  <c:v>398</c:v>
                </c:pt>
                <c:pt idx="9">
                  <c:v>43</c:v>
                </c:pt>
                <c:pt idx="10">
                  <c:v>12</c:v>
                </c:pt>
                <c:pt idx="11">
                  <c:v>165</c:v>
                </c:pt>
                <c:pt idx="12">
                  <c:v>10</c:v>
                </c:pt>
                <c:pt idx="13">
                  <c:v>46</c:v>
                </c:pt>
                <c:pt idx="1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6-4EDA-B28D-25CE532C84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82816"/>
        <c:axId val="1054661184"/>
      </c:barChart>
      <c:catAx>
        <c:axId val="105468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1184"/>
        <c:crosses val="autoZero"/>
        <c:auto val="1"/>
        <c:lblAlgn val="ctr"/>
        <c:lblOffset val="100"/>
        <c:noMultiLvlLbl val="0"/>
      </c:catAx>
      <c:valAx>
        <c:axId val="10546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8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PUERTO PLATA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CONDUCIR'!$D$689:$D$701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CONDUCIR'!$H$689:$H$701</c:f>
              <c:numCache>
                <c:formatCode>#,##0</c:formatCode>
                <c:ptCount val="13"/>
                <c:pt idx="0">
                  <c:v>1034</c:v>
                </c:pt>
                <c:pt idx="1">
                  <c:v>1006</c:v>
                </c:pt>
                <c:pt idx="2">
                  <c:v>388</c:v>
                </c:pt>
                <c:pt idx="3">
                  <c:v>94</c:v>
                </c:pt>
                <c:pt idx="4">
                  <c:v>2</c:v>
                </c:pt>
                <c:pt idx="5">
                  <c:v>32</c:v>
                </c:pt>
                <c:pt idx="6">
                  <c:v>9</c:v>
                </c:pt>
                <c:pt idx="7">
                  <c:v>2149</c:v>
                </c:pt>
                <c:pt idx="8">
                  <c:v>350</c:v>
                </c:pt>
                <c:pt idx="9">
                  <c:v>78</c:v>
                </c:pt>
                <c:pt idx="10">
                  <c:v>1</c:v>
                </c:pt>
                <c:pt idx="11">
                  <c:v>251</c:v>
                </c:pt>
                <c:pt idx="1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2-455F-9786-A4A3429A7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59936"/>
        <c:axId val="1054660352"/>
      </c:barChart>
      <c:catAx>
        <c:axId val="1054659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0352"/>
        <c:crosses val="autoZero"/>
        <c:auto val="1"/>
        <c:lblAlgn val="ctr"/>
        <c:lblOffset val="100"/>
        <c:noMultiLvlLbl val="0"/>
      </c:catAx>
      <c:valAx>
        <c:axId val="105466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CONDUCIR'!$D$766:$D$779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Licencia de Conducir Categoría 5</c:v>
                </c:pt>
                <c:pt idx="6">
                  <c:v>Renovación Permiso de Aprendizaje</c:v>
                </c:pt>
                <c:pt idx="7">
                  <c:v>Renovación de Licencias de Conducir Categoría 1</c:v>
                </c:pt>
                <c:pt idx="8">
                  <c:v>Renovación de Licencias de Conducir Categoría 2</c:v>
                </c:pt>
                <c:pt idx="9">
                  <c:v>Renovación de Licencias de Conducir Categoría 3</c:v>
                </c:pt>
                <c:pt idx="10">
                  <c:v>Renovación de Licencias de Conducir Categoría 4</c:v>
                </c:pt>
                <c:pt idx="11">
                  <c:v>Renovación de Licencias de Conducir Categoría 5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CONDUCIR'!$H$766:$H$779</c:f>
              <c:numCache>
                <c:formatCode>#,##0</c:formatCode>
                <c:ptCount val="14"/>
                <c:pt idx="0">
                  <c:v>1184</c:v>
                </c:pt>
                <c:pt idx="1">
                  <c:v>1128</c:v>
                </c:pt>
                <c:pt idx="2">
                  <c:v>30</c:v>
                </c:pt>
                <c:pt idx="3">
                  <c:v>73</c:v>
                </c:pt>
                <c:pt idx="4">
                  <c:v>12</c:v>
                </c:pt>
                <c:pt idx="5">
                  <c:v>0</c:v>
                </c:pt>
                <c:pt idx="6">
                  <c:v>28</c:v>
                </c:pt>
                <c:pt idx="7">
                  <c:v>5</c:v>
                </c:pt>
                <c:pt idx="8">
                  <c:v>1896</c:v>
                </c:pt>
                <c:pt idx="9">
                  <c:v>365</c:v>
                </c:pt>
                <c:pt idx="10">
                  <c:v>55</c:v>
                </c:pt>
                <c:pt idx="11">
                  <c:v>18</c:v>
                </c:pt>
                <c:pt idx="12">
                  <c:v>118</c:v>
                </c:pt>
                <c:pt idx="13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9-4727-9BE6-AD1A0A2328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41664"/>
        <c:axId val="964544576"/>
      </c:barChart>
      <c:catAx>
        <c:axId val="964541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4576"/>
        <c:crosses val="autoZero"/>
        <c:auto val="1"/>
        <c:lblAlgn val="ctr"/>
        <c:lblOffset val="100"/>
        <c:noMultiLvlLbl val="0"/>
      </c:catAx>
      <c:valAx>
        <c:axId val="96454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CONDUCIR'!$D$834:$D$845</c:f>
              <c:strCache>
                <c:ptCount val="12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Re-Examen Teórico</c:v>
                </c:pt>
                <c:pt idx="11">
                  <c:v>Re-Examen Práctico</c:v>
                </c:pt>
              </c:strCache>
            </c:strRef>
          </c:cat>
          <c:val>
            <c:numRef>
              <c:f>'LICENCIA DE CONDUCIR'!$H$834:$H$845</c:f>
              <c:numCache>
                <c:formatCode>#,##0</c:formatCode>
                <c:ptCount val="12"/>
                <c:pt idx="0">
                  <c:v>1669</c:v>
                </c:pt>
                <c:pt idx="1">
                  <c:v>1716</c:v>
                </c:pt>
                <c:pt idx="2">
                  <c:v>159</c:v>
                </c:pt>
                <c:pt idx="3">
                  <c:v>9</c:v>
                </c:pt>
                <c:pt idx="4">
                  <c:v>1</c:v>
                </c:pt>
                <c:pt idx="5">
                  <c:v>3</c:v>
                </c:pt>
                <c:pt idx="6">
                  <c:v>1984</c:v>
                </c:pt>
                <c:pt idx="7">
                  <c:v>565</c:v>
                </c:pt>
                <c:pt idx="8">
                  <c:v>120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1-452C-827D-3EBEE594F3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35840"/>
        <c:axId val="964527104"/>
      </c:barChart>
      <c:catAx>
        <c:axId val="96453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27104"/>
        <c:crosses val="autoZero"/>
        <c:auto val="1"/>
        <c:lblAlgn val="ctr"/>
        <c:lblOffset val="100"/>
        <c:noMultiLvlLbl val="0"/>
      </c:catAx>
      <c:valAx>
        <c:axId val="9645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3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CONDUCIR'!$D$905:$D$917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CONDUCIR'!$H$905:$H$917</c:f>
              <c:numCache>
                <c:formatCode>#,##0</c:formatCode>
                <c:ptCount val="13"/>
                <c:pt idx="0">
                  <c:v>568</c:v>
                </c:pt>
                <c:pt idx="1">
                  <c:v>594</c:v>
                </c:pt>
                <c:pt idx="2">
                  <c:v>0</c:v>
                </c:pt>
                <c:pt idx="3">
                  <c:v>46</c:v>
                </c:pt>
                <c:pt idx="4">
                  <c:v>1</c:v>
                </c:pt>
                <c:pt idx="5">
                  <c:v>21</c:v>
                </c:pt>
                <c:pt idx="6">
                  <c:v>0</c:v>
                </c:pt>
                <c:pt idx="7">
                  <c:v>650</c:v>
                </c:pt>
                <c:pt idx="8">
                  <c:v>202</c:v>
                </c:pt>
                <c:pt idx="9">
                  <c:v>36</c:v>
                </c:pt>
                <c:pt idx="10">
                  <c:v>2</c:v>
                </c:pt>
                <c:pt idx="11">
                  <c:v>27</c:v>
                </c:pt>
                <c:pt idx="1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1-4D96-8075-0F454826F4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9728"/>
        <c:axId val="964893056"/>
      </c:barChart>
      <c:catAx>
        <c:axId val="96488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3056"/>
        <c:crosses val="autoZero"/>
        <c:auto val="1"/>
        <c:lblAlgn val="ctr"/>
        <c:lblOffset val="100"/>
        <c:noMultiLvlLbl val="0"/>
      </c:catAx>
      <c:valAx>
        <c:axId val="9648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CONDUCIR'!$D$974:$D$986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CONDUCIR'!$H$974:$H$986</c:f>
              <c:numCache>
                <c:formatCode>#,##0</c:formatCode>
                <c:ptCount val="13"/>
                <c:pt idx="0">
                  <c:v>470</c:v>
                </c:pt>
                <c:pt idx="1">
                  <c:v>421</c:v>
                </c:pt>
                <c:pt idx="2">
                  <c:v>2</c:v>
                </c:pt>
                <c:pt idx="3">
                  <c:v>41</c:v>
                </c:pt>
                <c:pt idx="4">
                  <c:v>0</c:v>
                </c:pt>
                <c:pt idx="5">
                  <c:v>18</c:v>
                </c:pt>
                <c:pt idx="6">
                  <c:v>0</c:v>
                </c:pt>
                <c:pt idx="7">
                  <c:v>732</c:v>
                </c:pt>
                <c:pt idx="8">
                  <c:v>226</c:v>
                </c:pt>
                <c:pt idx="9">
                  <c:v>25</c:v>
                </c:pt>
                <c:pt idx="10">
                  <c:v>14</c:v>
                </c:pt>
                <c:pt idx="11">
                  <c:v>23</c:v>
                </c:pt>
                <c:pt idx="12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5-41EA-BDB6-C9D69B7171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5376"/>
        <c:axId val="495487456"/>
      </c:barChart>
      <c:catAx>
        <c:axId val="495485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7456"/>
        <c:crosses val="autoZero"/>
        <c:auto val="1"/>
        <c:lblAlgn val="ctr"/>
        <c:lblOffset val="100"/>
        <c:noMultiLvlLbl val="0"/>
      </c:catAx>
      <c:valAx>
        <c:axId val="49548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CONDUCIR'!$D$1049:$D$1061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CONDUCIR'!$H$1049:$H$1061</c:f>
              <c:numCache>
                <c:formatCode>#,##0</c:formatCode>
                <c:ptCount val="13"/>
                <c:pt idx="0">
                  <c:v>921</c:v>
                </c:pt>
                <c:pt idx="1">
                  <c:v>930</c:v>
                </c:pt>
                <c:pt idx="2">
                  <c:v>10</c:v>
                </c:pt>
                <c:pt idx="3">
                  <c:v>60</c:v>
                </c:pt>
                <c:pt idx="4">
                  <c:v>4</c:v>
                </c:pt>
                <c:pt idx="5">
                  <c:v>28</c:v>
                </c:pt>
                <c:pt idx="6">
                  <c:v>3</c:v>
                </c:pt>
                <c:pt idx="7">
                  <c:v>1234</c:v>
                </c:pt>
                <c:pt idx="8">
                  <c:v>230</c:v>
                </c:pt>
                <c:pt idx="9">
                  <c:v>23</c:v>
                </c:pt>
                <c:pt idx="10">
                  <c:v>9</c:v>
                </c:pt>
                <c:pt idx="11">
                  <c:v>17</c:v>
                </c:pt>
                <c:pt idx="12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B-4834-A223-6B7F5529B0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312"/>
        <c:axId val="964942976"/>
      </c:barChart>
      <c:catAx>
        <c:axId val="96494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2976"/>
        <c:crosses val="autoZero"/>
        <c:auto val="1"/>
        <c:lblAlgn val="ctr"/>
        <c:lblOffset val="100"/>
        <c:noMultiLvlLbl val="0"/>
      </c:catAx>
      <c:valAx>
        <c:axId val="96494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CONDUCIR'!$D$1122:$D$1134</c:f>
              <c:strCache>
                <c:ptCount val="13"/>
                <c:pt idx="0">
                  <c:v>Carnet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CONDUCIR'!$H$1122:$H$1134</c:f>
              <c:numCache>
                <c:formatCode>#,##0</c:formatCode>
                <c:ptCount val="13"/>
                <c:pt idx="0">
                  <c:v>2031</c:v>
                </c:pt>
                <c:pt idx="1">
                  <c:v>1890</c:v>
                </c:pt>
                <c:pt idx="2">
                  <c:v>14</c:v>
                </c:pt>
                <c:pt idx="3">
                  <c:v>123</c:v>
                </c:pt>
                <c:pt idx="4">
                  <c:v>3</c:v>
                </c:pt>
                <c:pt idx="5">
                  <c:v>49</c:v>
                </c:pt>
                <c:pt idx="6">
                  <c:v>1</c:v>
                </c:pt>
                <c:pt idx="7">
                  <c:v>3377</c:v>
                </c:pt>
                <c:pt idx="8">
                  <c:v>603</c:v>
                </c:pt>
                <c:pt idx="9">
                  <c:v>66</c:v>
                </c:pt>
                <c:pt idx="10">
                  <c:v>16</c:v>
                </c:pt>
                <c:pt idx="11">
                  <c:v>111</c:v>
                </c:pt>
                <c:pt idx="12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7-46DD-B3EB-8D78444213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7632"/>
        <c:axId val="964894720"/>
      </c:barChart>
      <c:catAx>
        <c:axId val="96489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720"/>
        <c:crosses val="autoZero"/>
        <c:auto val="1"/>
        <c:lblAlgn val="ctr"/>
        <c:lblOffset val="100"/>
        <c:noMultiLvlLbl val="0"/>
      </c:catAx>
      <c:valAx>
        <c:axId val="96489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NEW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CONDUCIR'!$D$1204:$D$1208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CONDUCIR'!$H$1204:$H$1208</c:f>
              <c:numCache>
                <c:formatCode>#,##0</c:formatCode>
                <c:ptCount val="5"/>
                <c:pt idx="0">
                  <c:v>81</c:v>
                </c:pt>
                <c:pt idx="1">
                  <c:v>806</c:v>
                </c:pt>
                <c:pt idx="2">
                  <c:v>58</c:v>
                </c:pt>
                <c:pt idx="3">
                  <c:v>16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6-4AA2-8025-F1D2E47E37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3072"/>
        <c:axId val="964891808"/>
      </c:barChart>
      <c:catAx>
        <c:axId val="96488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1808"/>
        <c:crosses val="autoZero"/>
        <c:auto val="1"/>
        <c:lblAlgn val="ctr"/>
        <c:lblOffset val="100"/>
        <c:noMultiLvlLbl val="0"/>
      </c:catAx>
      <c:valAx>
        <c:axId val="96489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FUERZAS ARMADAS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CONDUCIR'!$D$1294:$D$1297</c:f>
              <c:strCache>
                <c:ptCount val="4"/>
                <c:pt idx="0">
                  <c:v>Licencia de  Conducir </c:v>
                </c:pt>
                <c:pt idx="1">
                  <c:v>Renovación</c:v>
                </c:pt>
                <c:pt idx="2">
                  <c:v>Duplicados </c:v>
                </c:pt>
                <c:pt idx="3">
                  <c:v>Cambio de Categoría </c:v>
                </c:pt>
              </c:strCache>
            </c:strRef>
          </c:cat>
          <c:val>
            <c:numRef>
              <c:f>'LICENCIA DE CONDUCIR'!$H$1294:$H$1297</c:f>
              <c:numCache>
                <c:formatCode>#,##0</c:formatCode>
                <c:ptCount val="4"/>
                <c:pt idx="0">
                  <c:v>470</c:v>
                </c:pt>
                <c:pt idx="1">
                  <c:v>2118</c:v>
                </c:pt>
                <c:pt idx="2">
                  <c:v>80</c:v>
                </c:pt>
                <c:pt idx="3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F-4220-88FF-FB69DC617A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29248"/>
        <c:axId val="964914272"/>
      </c:barChart>
      <c:catAx>
        <c:axId val="964929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4272"/>
        <c:crosses val="autoZero"/>
        <c:auto val="1"/>
        <c:lblAlgn val="ctr"/>
        <c:lblOffset val="100"/>
        <c:noMultiLvlLbl val="0"/>
      </c:catAx>
      <c:valAx>
        <c:axId val="96491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2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SEDE CENTRAL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CONDUCIR'!$D$104:$D$129</c:f>
              <c:strCache>
                <c:ptCount val="26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Cambio de Oficial a Civil</c:v>
                </c:pt>
                <c:pt idx="6">
                  <c:v>Cambio de Militar a Civil</c:v>
                </c:pt>
                <c:pt idx="7">
                  <c:v>Cambio de Diplomático</c:v>
                </c:pt>
                <c:pt idx="8">
                  <c:v>Cambio de Extranjero a Dominicano</c:v>
                </c:pt>
                <c:pt idx="9">
                  <c:v>Licencia de Conducir Categoría 5</c:v>
                </c:pt>
                <c:pt idx="10">
                  <c:v>Renovación Permiso de Aprendizaje</c:v>
                </c:pt>
                <c:pt idx="11">
                  <c:v>Renovación de Licencias de Conducir Categoría 1</c:v>
                </c:pt>
                <c:pt idx="12">
                  <c:v>Renovación de Licencias de Conducir Categoría 2</c:v>
                </c:pt>
                <c:pt idx="13">
                  <c:v>Renovación de Licencias de Conducir Categoría 3</c:v>
                </c:pt>
                <c:pt idx="14">
                  <c:v>Renovación de Licencias de Conducir Categoría 4</c:v>
                </c:pt>
                <c:pt idx="15">
                  <c:v>Renovación de Licencias de Conducir Categoría 5</c:v>
                </c:pt>
                <c:pt idx="16">
                  <c:v>Cambio de Licencias de Conducir Categoría 3 </c:v>
                </c:pt>
                <c:pt idx="17">
                  <c:v>Cambio de Licencias de Conducir Categoría 4 </c:v>
                </c:pt>
                <c:pt idx="18">
                  <c:v>Re-Examen Teórico</c:v>
                </c:pt>
                <c:pt idx="19">
                  <c:v>Re-Examen Práctico</c:v>
                </c:pt>
                <c:pt idx="20">
                  <c:v>Licencia de  Conducir para Policia </c:v>
                </c:pt>
                <c:pt idx="21">
                  <c:v>Licencia de Motorista para Policia</c:v>
                </c:pt>
                <c:pt idx="22">
                  <c:v>Renovación para Policia</c:v>
                </c:pt>
                <c:pt idx="23">
                  <c:v>Duplicados para Policia</c:v>
                </c:pt>
                <c:pt idx="24">
                  <c:v>Cambio de Categoría para Policia</c:v>
                </c:pt>
                <c:pt idx="25">
                  <c:v>Cambio de Civil a Policía </c:v>
                </c:pt>
              </c:strCache>
            </c:strRef>
          </c:cat>
          <c:val>
            <c:numRef>
              <c:f>'LICENCIA DE CONDUCIR'!$H$104:$H$129</c:f>
              <c:numCache>
                <c:formatCode>#,##0</c:formatCode>
                <c:ptCount val="26"/>
                <c:pt idx="0">
                  <c:v>11751</c:v>
                </c:pt>
                <c:pt idx="1">
                  <c:v>11088</c:v>
                </c:pt>
                <c:pt idx="2">
                  <c:v>119</c:v>
                </c:pt>
                <c:pt idx="3">
                  <c:v>813</c:v>
                </c:pt>
                <c:pt idx="4">
                  <c:v>53</c:v>
                </c:pt>
                <c:pt idx="5">
                  <c:v>205</c:v>
                </c:pt>
                <c:pt idx="6">
                  <c:v>183</c:v>
                </c:pt>
                <c:pt idx="7">
                  <c:v>37</c:v>
                </c:pt>
                <c:pt idx="8">
                  <c:v>753</c:v>
                </c:pt>
                <c:pt idx="9">
                  <c:v>153</c:v>
                </c:pt>
                <c:pt idx="10">
                  <c:v>504</c:v>
                </c:pt>
                <c:pt idx="11">
                  <c:v>15</c:v>
                </c:pt>
                <c:pt idx="12">
                  <c:v>6475</c:v>
                </c:pt>
                <c:pt idx="13">
                  <c:v>1642</c:v>
                </c:pt>
                <c:pt idx="14">
                  <c:v>311</c:v>
                </c:pt>
                <c:pt idx="15">
                  <c:v>40</c:v>
                </c:pt>
                <c:pt idx="16">
                  <c:v>1244</c:v>
                </c:pt>
                <c:pt idx="17">
                  <c:v>220</c:v>
                </c:pt>
                <c:pt idx="18">
                  <c:v>1062</c:v>
                </c:pt>
                <c:pt idx="19">
                  <c:v>1370</c:v>
                </c:pt>
                <c:pt idx="20">
                  <c:v>211</c:v>
                </c:pt>
                <c:pt idx="21">
                  <c:v>0</c:v>
                </c:pt>
                <c:pt idx="22">
                  <c:v>627</c:v>
                </c:pt>
                <c:pt idx="23">
                  <c:v>23</c:v>
                </c:pt>
                <c:pt idx="24">
                  <c:v>86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6E-4B02-972D-CA7F1FDB49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3264"/>
        <c:axId val="1054659520"/>
      </c:barChart>
      <c:catAx>
        <c:axId val="1054663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520"/>
        <c:crosses val="autoZero"/>
        <c:auto val="1"/>
        <c:lblAlgn val="ctr"/>
        <c:lblOffset val="100"/>
        <c:noMultiLvlLbl val="0"/>
      </c:catAx>
      <c:valAx>
        <c:axId val="105465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SERVICIOS DE LICENCIAS DE CONDUCIR MADRID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CONDUCIR'!$D$1249:$D$1253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CONDUCIR'!$H$1249:$H$1253</c:f>
              <c:numCache>
                <c:formatCode>#,##0</c:formatCode>
                <c:ptCount val="5"/>
                <c:pt idx="0">
                  <c:v>29</c:v>
                </c:pt>
                <c:pt idx="1">
                  <c:v>326</c:v>
                </c:pt>
                <c:pt idx="2">
                  <c:v>63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7-421F-A6D9-65510050B9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147920"/>
        <c:axId val="654149584"/>
      </c:barChart>
      <c:catAx>
        <c:axId val="65414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9584"/>
        <c:crosses val="autoZero"/>
        <c:auto val="1"/>
        <c:lblAlgn val="ctr"/>
        <c:lblOffset val="100"/>
        <c:noMultiLvlLbl val="0"/>
      </c:catAx>
      <c:valAx>
        <c:axId val="65414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TRANSPORTE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'!$E$13:$F$18</c:f>
              <c:strCache>
                <c:ptCount val="6"/>
                <c:pt idx="0">
                  <c:v>Registro Transporte de Carga </c:v>
                </c:pt>
                <c:pt idx="1">
                  <c:v>Certificaciones de Inscripción de  Registros</c:v>
                </c:pt>
                <c:pt idx="2">
                  <c:v>Permisos de Circulación Vehículos de Carga ZAR</c:v>
                </c:pt>
                <c:pt idx="3">
                  <c:v>Permiso Especial para carga sobredimensionada y/o Sobre Peso </c:v>
                </c:pt>
                <c:pt idx="4">
                  <c:v>Permiso Especial para Transporte de Doble Cola</c:v>
                </c:pt>
                <c:pt idx="5">
                  <c:v>Permisos de Circulación Vehículos de Carga en días Feriados </c:v>
                </c:pt>
              </c:strCache>
            </c:strRef>
          </c:cat>
          <c:val>
            <c:numRef>
              <c:f>'TRANSPORTE DE CARGA '!$G$13:$G$18</c:f>
              <c:numCache>
                <c:formatCode>#,##0</c:formatCode>
                <c:ptCount val="6"/>
                <c:pt idx="0">
                  <c:v>11</c:v>
                </c:pt>
                <c:pt idx="1">
                  <c:v>0</c:v>
                </c:pt>
                <c:pt idx="2">
                  <c:v>13316</c:v>
                </c:pt>
                <c:pt idx="3">
                  <c:v>3</c:v>
                </c:pt>
                <c:pt idx="4">
                  <c:v>42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1-4AFC-92AD-F2E739E75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02208"/>
        <c:axId val="964902624"/>
      </c:barChart>
      <c:catAx>
        <c:axId val="96490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624"/>
        <c:crosses val="autoZero"/>
        <c:auto val="1"/>
        <c:lblAlgn val="ctr"/>
        <c:lblOffset val="100"/>
        <c:noMultiLvlLbl val="0"/>
      </c:catAx>
      <c:valAx>
        <c:axId val="964902624"/>
        <c:scaling>
          <c:orientation val="minMax"/>
          <c:max val="2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EMITIDOS POR TIPO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'TRANSPORTE DE CARGA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'TRANSPORTE DE CARGA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4E3-4B3C-ADEF-1908AEA047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30080"/>
        <c:axId val="964930912"/>
      </c:barChart>
      <c:catAx>
        <c:axId val="96493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</a:t>
                </a:r>
                <a:r>
                  <a:rPr lang="es-DO" sz="1800" b="1" baseline="0"/>
                  <a:t> de Carga </a:t>
                </a:r>
                <a:endParaRPr lang="es-DO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912"/>
        <c:crosses val="autoZero"/>
        <c:auto val="1"/>
        <c:lblAlgn val="ctr"/>
        <c:lblOffset val="100"/>
        <c:noMultiLvlLbl val="0"/>
      </c:catAx>
      <c:valAx>
        <c:axId val="96493091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VEHÍCULOS DE MOTOR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'VEHICULOS DE MOTOR'!$D$11:$D$15</c:f>
              <c:strCache>
                <c:ptCount val="5"/>
                <c:pt idx="0">
                  <c:v>Inspección de vehiculos</c:v>
                </c:pt>
                <c:pt idx="1">
                  <c:v>Certificación de Trailer</c:v>
                </c:pt>
                <c:pt idx="2">
                  <c:v>Certificación de Buggys</c:v>
                </c:pt>
                <c:pt idx="3">
                  <c:v>Transformaciones de vehículos</c:v>
                </c:pt>
                <c:pt idx="4">
                  <c:v>Contactos con operadores de TP</c:v>
                </c:pt>
              </c:strCache>
            </c:strRef>
          </c:cat>
          <c:val>
            <c:numRef>
              <c:f>'VEHICULOS DE MOTOR'!$E$11:$E$15</c:f>
              <c:numCache>
                <c:formatCode>#,##0</c:formatCode>
                <c:ptCount val="5"/>
                <c:pt idx="0">
                  <c:v>1704</c:v>
                </c:pt>
                <c:pt idx="1">
                  <c:v>240</c:v>
                </c:pt>
                <c:pt idx="2">
                  <c:v>20</c:v>
                </c:pt>
                <c:pt idx="3">
                  <c:v>3</c:v>
                </c:pt>
                <c:pt idx="4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3-45F0-A34E-DC0A8B4EAA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8759952"/>
        <c:axId val="638764528"/>
      </c:barChart>
      <c:catAx>
        <c:axId val="63875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64528"/>
        <c:crosses val="autoZero"/>
        <c:auto val="1"/>
        <c:lblAlgn val="ctr"/>
        <c:lblOffset val="100"/>
        <c:noMultiLvlLbl val="0"/>
      </c:catAx>
      <c:valAx>
        <c:axId val="6387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 DE OPERACIÓN DE TRANSPORTE DE PASAJEROS</a:t>
            </a:r>
          </a:p>
        </c:rich>
      </c:tx>
      <c:layout>
        <c:manualLayout>
          <c:xMode val="edge"/>
          <c:yMode val="edge"/>
          <c:x val="0.30498413681285697"/>
          <c:y val="9.751103396101809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780486585884977E-2"/>
          <c:y val="0.1001581463277855"/>
          <c:w val="0.87894272611491298"/>
          <c:h val="0.608072486982888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PASAJEROS'!$D$13:$D$18</c:f>
              <c:strCache>
                <c:ptCount val="6"/>
                <c:pt idx="0">
                  <c:v>Permiso de operación de alquiler Vehículos de lujo y-o Limosina con chofer </c:v>
                </c:pt>
                <c:pt idx="1">
                  <c:v>Permiso de operación de transporte Escolar (Escuelas Centros Educativos y Universidades) </c:v>
                </c:pt>
                <c:pt idx="2">
                  <c:v>Permiso de operación de transporte de Personal u-o Empresarial </c:v>
                </c:pt>
                <c:pt idx="3">
                  <c:v>Permiso de operación de transporte Turístico Terrestres de Autobuses y Minibuses Persona Física o Moral </c:v>
                </c:pt>
                <c:pt idx="4">
                  <c:v>Permiso de operación de transporte Urbano </c:v>
                </c:pt>
                <c:pt idx="5">
                  <c:v>Permiso de operación de Transporte Interurbano </c:v>
                </c:pt>
              </c:strCache>
            </c:strRef>
          </c:cat>
          <c:val>
            <c:numRef>
              <c:f>'TRANSPORTE DE PASAJEROS'!$E$13:$E$18</c:f>
              <c:numCache>
                <c:formatCode>General</c:formatCode>
                <c:ptCount val="6"/>
                <c:pt idx="0">
                  <c:v>1</c:v>
                </c:pt>
                <c:pt idx="1">
                  <c:v>10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5-4075-9BE7-A528D67A57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728"/>
        <c:axId val="964947136"/>
      </c:barChart>
      <c:catAx>
        <c:axId val="96494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Licencias Emitidas 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0.44911856965453917"/>
              <c:y val="0.927856982841045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7136"/>
        <c:crosses val="autoZero"/>
        <c:auto val="1"/>
        <c:lblAlgn val="ctr"/>
        <c:lblOffset val="100"/>
        <c:noMultiLvlLbl val="0"/>
      </c:catAx>
      <c:valAx>
        <c:axId val="964947136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Licencias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9.166637290930436E-3"/>
              <c:y val="0.286269907623647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(GESTIÓN DE VÍAS)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VIALIDAD'!$C$12:$C$20</c:f>
              <c:strCache>
                <c:ptCount val="9"/>
                <c:pt idx="0">
                  <c:v>Garantizar el correcto funcionamiento de las Terminales privadas de pasajeros. </c:v>
                </c:pt>
                <c:pt idx="1">
                  <c:v>Permisos para realizar actividades en vía publica</c:v>
                </c:pt>
                <c:pt idx="2">
                  <c:v>Permiso para cierre temporal de carril o tramo vial</c:v>
                </c:pt>
                <c:pt idx="3">
                  <c:v>Permiso para circulación vehicular en zonas restringidas</c:v>
                </c:pt>
                <c:pt idx="4">
                  <c:v>Permiso de circulación con carga sobredimensionada</c:v>
                </c:pt>
                <c:pt idx="5">
                  <c:v>Permiso para filmaciones en vía publica</c:v>
                </c:pt>
                <c:pt idx="6">
                  <c:v>Permiso estacionamiento por carga/descarga y otros</c:v>
                </c:pt>
                <c:pt idx="7">
                  <c:v>Permisos de trabajos en vía publica</c:v>
                </c:pt>
                <c:pt idx="8">
                  <c:v>Permisos ocupación de carril para vaciado de hormigón</c:v>
                </c:pt>
              </c:strCache>
            </c:strRef>
          </c:cat>
          <c:val>
            <c:numRef>
              <c:f>'TRÁNSITO Y VIALIDAD'!$G$12:$G$20</c:f>
              <c:numCache>
                <c:formatCode>General</c:formatCode>
                <c:ptCount val="9"/>
                <c:pt idx="0">
                  <c:v>6</c:v>
                </c:pt>
                <c:pt idx="1">
                  <c:v>81</c:v>
                </c:pt>
                <c:pt idx="2">
                  <c:v>66</c:v>
                </c:pt>
                <c:pt idx="3">
                  <c:v>14</c:v>
                </c:pt>
                <c:pt idx="4">
                  <c:v>3</c:v>
                </c:pt>
                <c:pt idx="5">
                  <c:v>11</c:v>
                </c:pt>
                <c:pt idx="6">
                  <c:v>57</c:v>
                </c:pt>
                <c:pt idx="7">
                  <c:v>37</c:v>
                </c:pt>
                <c:pt idx="8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261-BAD5-7886C8199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81920"/>
        <c:axId val="796277760"/>
      </c:barChart>
      <c:catAx>
        <c:axId val="79628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7760"/>
        <c:crosses val="autoZero"/>
        <c:auto val="1"/>
        <c:lblAlgn val="ctr"/>
        <c:lblOffset val="100"/>
        <c:noMultiLvlLbl val="0"/>
      </c:catAx>
      <c:valAx>
        <c:axId val="7962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MULTICENTRO CHURCHILL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CONDUCIR'!$D$179:$D$184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CONDUCIR'!$H$179:$H$184</c:f>
              <c:numCache>
                <c:formatCode>#,##0</c:formatCode>
                <c:ptCount val="6"/>
                <c:pt idx="0">
                  <c:v>778</c:v>
                </c:pt>
                <c:pt idx="1">
                  <c:v>2</c:v>
                </c:pt>
                <c:pt idx="2">
                  <c:v>16035</c:v>
                </c:pt>
                <c:pt idx="3">
                  <c:v>1590</c:v>
                </c:pt>
                <c:pt idx="4">
                  <c:v>244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8-48BD-BAB5-4AE807B6EE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9536"/>
        <c:axId val="495488704"/>
      </c:barChart>
      <c:catAx>
        <c:axId val="495489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8704"/>
        <c:crosses val="autoZero"/>
        <c:auto val="1"/>
        <c:lblAlgn val="ctr"/>
        <c:lblOffset val="100"/>
        <c:noMultiLvlLbl val="0"/>
      </c:catAx>
      <c:valAx>
        <c:axId val="4954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MEGACENTRO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CONDUCIR'!$D$224:$D$229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CONDUCIR'!$H$224:$H$229</c:f>
              <c:numCache>
                <c:formatCode>#,##0</c:formatCode>
                <c:ptCount val="6"/>
                <c:pt idx="0">
                  <c:v>492</c:v>
                </c:pt>
                <c:pt idx="1">
                  <c:v>2</c:v>
                </c:pt>
                <c:pt idx="2">
                  <c:v>5508</c:v>
                </c:pt>
                <c:pt idx="3">
                  <c:v>648</c:v>
                </c:pt>
                <c:pt idx="4">
                  <c:v>84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2-4816-90A8-3964F11859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79008"/>
        <c:axId val="796286496"/>
      </c:barChart>
      <c:catAx>
        <c:axId val="79627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6496"/>
        <c:crosses val="autoZero"/>
        <c:auto val="1"/>
        <c:lblAlgn val="ctr"/>
        <c:lblOffset val="100"/>
        <c:noMultiLvlLbl val="0"/>
      </c:catAx>
      <c:valAx>
        <c:axId val="7962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SAMBIL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CONDUCIR'!$D$273:$D$278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CONDUCIR'!$H$273:$H$278</c:f>
              <c:numCache>
                <c:formatCode>#,##0</c:formatCode>
                <c:ptCount val="6"/>
                <c:pt idx="0">
                  <c:v>485</c:v>
                </c:pt>
                <c:pt idx="1">
                  <c:v>3</c:v>
                </c:pt>
                <c:pt idx="2">
                  <c:v>3870</c:v>
                </c:pt>
                <c:pt idx="3">
                  <c:v>674</c:v>
                </c:pt>
                <c:pt idx="4">
                  <c:v>111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9-470E-A9B5-568F6A3D4C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121904"/>
        <c:axId val="505672096"/>
      </c:barChart>
      <c:catAx>
        <c:axId val="49612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05672096"/>
        <c:crosses val="autoZero"/>
        <c:auto val="1"/>
        <c:lblAlgn val="ctr"/>
        <c:lblOffset val="100"/>
        <c:noMultiLvlLbl val="0"/>
      </c:catAx>
      <c:valAx>
        <c:axId val="50567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612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BLUE MALL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CONDUCIR'!$D$333:$D$343</c:f>
              <c:strCache>
                <c:ptCount val="11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Permiso de Aprendizaje</c:v>
                </c:pt>
                <c:pt idx="4">
                  <c:v>Renovación de Licencias de Conducir Categoría 1</c:v>
                </c:pt>
                <c:pt idx="5">
                  <c:v>Renovación de Licencias de Conducir Categoría 2</c:v>
                </c:pt>
                <c:pt idx="6">
                  <c:v>Renovación de Licencias de Conducir Categoría 3</c:v>
                </c:pt>
                <c:pt idx="7">
                  <c:v>Renovación de Licencias de Conducir Categoría 4</c:v>
                </c:pt>
                <c:pt idx="8">
                  <c:v>Renovación de Licencias de Conducir Categoría 5</c:v>
                </c:pt>
                <c:pt idx="9">
                  <c:v>Re-Examen Teórico</c:v>
                </c:pt>
                <c:pt idx="10">
                  <c:v>Re-Examen Práctico</c:v>
                </c:pt>
              </c:strCache>
            </c:strRef>
          </c:cat>
          <c:val>
            <c:numRef>
              <c:f>'LICENCIA DE CONDUCIR'!$H$333:$H$343</c:f>
              <c:numCache>
                <c:formatCode>#,##0</c:formatCode>
                <c:ptCount val="11"/>
                <c:pt idx="0">
                  <c:v>2256</c:v>
                </c:pt>
                <c:pt idx="1">
                  <c:v>2514</c:v>
                </c:pt>
                <c:pt idx="2">
                  <c:v>95</c:v>
                </c:pt>
                <c:pt idx="3">
                  <c:v>114</c:v>
                </c:pt>
                <c:pt idx="4">
                  <c:v>0</c:v>
                </c:pt>
                <c:pt idx="5">
                  <c:v>1278</c:v>
                </c:pt>
                <c:pt idx="6">
                  <c:v>68</c:v>
                </c:pt>
                <c:pt idx="7">
                  <c:v>17</c:v>
                </c:pt>
                <c:pt idx="8">
                  <c:v>0</c:v>
                </c:pt>
                <c:pt idx="9">
                  <c:v>22</c:v>
                </c:pt>
                <c:pt idx="1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9-4D36-8426-A901E04829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6510304"/>
        <c:axId val="636494496"/>
      </c:barChart>
      <c:catAx>
        <c:axId val="63651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494496"/>
        <c:crosses val="autoZero"/>
        <c:auto val="1"/>
        <c:lblAlgn val="ctr"/>
        <c:lblOffset val="100"/>
        <c:noMultiLvlLbl val="0"/>
      </c:catAx>
      <c:valAx>
        <c:axId val="6364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51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SANTIAGO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CONDUCIR'!$D$401:$D$419</c:f>
              <c:strCache>
                <c:ptCount val="19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  <c:pt idx="13">
                  <c:v>Licencia de  Conducir para Policia </c:v>
                </c:pt>
                <c:pt idx="14">
                  <c:v>Licencia de Motorista para Policia</c:v>
                </c:pt>
                <c:pt idx="15">
                  <c:v>Renovación para Policia</c:v>
                </c:pt>
                <c:pt idx="16">
                  <c:v>Duplicados para Policia</c:v>
                </c:pt>
                <c:pt idx="17">
                  <c:v>Cambio de Categoría para Policia</c:v>
                </c:pt>
                <c:pt idx="18">
                  <c:v>Cambio de Civil a Policía </c:v>
                </c:pt>
              </c:strCache>
            </c:strRef>
          </c:cat>
          <c:val>
            <c:numRef>
              <c:f>'LICENCIA DE CONDUCIR'!$H$401:$H$419</c:f>
              <c:numCache>
                <c:formatCode>#,##0</c:formatCode>
                <c:ptCount val="19"/>
                <c:pt idx="0">
                  <c:v>4073</c:v>
                </c:pt>
                <c:pt idx="1">
                  <c:v>3598</c:v>
                </c:pt>
                <c:pt idx="2">
                  <c:v>457</c:v>
                </c:pt>
                <c:pt idx="3">
                  <c:v>19</c:v>
                </c:pt>
                <c:pt idx="4">
                  <c:v>23</c:v>
                </c:pt>
                <c:pt idx="5">
                  <c:v>113</c:v>
                </c:pt>
                <c:pt idx="6">
                  <c:v>4</c:v>
                </c:pt>
                <c:pt idx="7">
                  <c:v>9989</c:v>
                </c:pt>
                <c:pt idx="8">
                  <c:v>987</c:v>
                </c:pt>
                <c:pt idx="9">
                  <c:v>126</c:v>
                </c:pt>
                <c:pt idx="10">
                  <c:v>15</c:v>
                </c:pt>
                <c:pt idx="11">
                  <c:v>304</c:v>
                </c:pt>
                <c:pt idx="12">
                  <c:v>623</c:v>
                </c:pt>
                <c:pt idx="13">
                  <c:v>0</c:v>
                </c:pt>
                <c:pt idx="14">
                  <c:v>0</c:v>
                </c:pt>
                <c:pt idx="15">
                  <c:v>103</c:v>
                </c:pt>
                <c:pt idx="16">
                  <c:v>1</c:v>
                </c:pt>
                <c:pt idx="17">
                  <c:v>8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A5A-BAB6-BBC0573FFD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2848"/>
        <c:axId val="1054669088"/>
      </c:barChart>
      <c:catAx>
        <c:axId val="1054662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088"/>
        <c:crosses val="autoZero"/>
        <c:auto val="1"/>
        <c:lblAlgn val="ctr"/>
        <c:lblOffset val="100"/>
        <c:noMultiLvlLbl val="0"/>
      </c:catAx>
      <c:valAx>
        <c:axId val="105466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LA ROMANA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CONDUCIR'!$D$482:$D$495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Cambio de Licencias de Conducir Categoría 3 </c:v>
                </c:pt>
                <c:pt idx="11">
                  <c:v>Cambio de Licencias de Conducir Categoría 4 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CONDUCIR'!$H$482:$H$495</c:f>
              <c:numCache>
                <c:formatCode>#,##0</c:formatCode>
                <c:ptCount val="14"/>
                <c:pt idx="0">
                  <c:v>1982</c:v>
                </c:pt>
                <c:pt idx="1">
                  <c:v>1872</c:v>
                </c:pt>
                <c:pt idx="2">
                  <c:v>222</c:v>
                </c:pt>
                <c:pt idx="3">
                  <c:v>12</c:v>
                </c:pt>
                <c:pt idx="4">
                  <c:v>79</c:v>
                </c:pt>
                <c:pt idx="5">
                  <c:v>3</c:v>
                </c:pt>
                <c:pt idx="6">
                  <c:v>2898</c:v>
                </c:pt>
                <c:pt idx="7">
                  <c:v>751</c:v>
                </c:pt>
                <c:pt idx="8">
                  <c:v>148</c:v>
                </c:pt>
                <c:pt idx="9">
                  <c:v>13</c:v>
                </c:pt>
                <c:pt idx="10">
                  <c:v>342</c:v>
                </c:pt>
                <c:pt idx="11">
                  <c:v>0</c:v>
                </c:pt>
                <c:pt idx="12">
                  <c:v>164</c:v>
                </c:pt>
                <c:pt idx="13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5-44CA-A3A5-9AB3463748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2299920"/>
        <c:axId val="802297008"/>
      </c:barChart>
      <c:catAx>
        <c:axId val="80229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7008"/>
        <c:crosses val="autoZero"/>
        <c:auto val="1"/>
        <c:lblAlgn val="ctr"/>
        <c:lblOffset val="100"/>
        <c:noMultiLvlLbl val="0"/>
      </c:catAx>
      <c:valAx>
        <c:axId val="80229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AZUA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CONDUCIR'!$D$549:$D$563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3 </c:v>
                </c:pt>
                <c:pt idx="12">
                  <c:v>Cambio de Licencias de Conducir Categoría 4 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CONDUCIR'!$H$549:$H$563</c:f>
              <c:numCache>
                <c:formatCode>#,##0</c:formatCode>
                <c:ptCount val="15"/>
                <c:pt idx="0">
                  <c:v>2064</c:v>
                </c:pt>
                <c:pt idx="1">
                  <c:v>1949</c:v>
                </c:pt>
                <c:pt idx="2">
                  <c:v>200</c:v>
                </c:pt>
                <c:pt idx="3">
                  <c:v>110</c:v>
                </c:pt>
                <c:pt idx="4">
                  <c:v>11</c:v>
                </c:pt>
                <c:pt idx="5">
                  <c:v>64</c:v>
                </c:pt>
                <c:pt idx="6">
                  <c:v>2</c:v>
                </c:pt>
                <c:pt idx="7">
                  <c:v>1333</c:v>
                </c:pt>
                <c:pt idx="8">
                  <c:v>540</c:v>
                </c:pt>
                <c:pt idx="9">
                  <c:v>122</c:v>
                </c:pt>
                <c:pt idx="10">
                  <c:v>8</c:v>
                </c:pt>
                <c:pt idx="11">
                  <c:v>419</c:v>
                </c:pt>
                <c:pt idx="12">
                  <c:v>57</c:v>
                </c:pt>
                <c:pt idx="13">
                  <c:v>136</c:v>
                </c:pt>
                <c:pt idx="1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2-4E9F-A5F8-943F6C54CA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9920"/>
        <c:axId val="1054678240"/>
      </c:barChart>
      <c:catAx>
        <c:axId val="105466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78240"/>
        <c:crosses val="autoZero"/>
        <c:auto val="1"/>
        <c:lblAlgn val="ctr"/>
        <c:lblOffset val="100"/>
        <c:noMultiLvlLbl val="0"/>
      </c:catAx>
      <c:valAx>
        <c:axId val="105467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432954</xdr:colOff>
      <xdr:row>41</xdr:row>
      <xdr:rowOff>172339</xdr:rowOff>
    </xdr:from>
    <xdr:to>
      <xdr:col>13</xdr:col>
      <xdr:colOff>544286</xdr:colOff>
      <xdr:row>87</xdr:row>
      <xdr:rowOff>32963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414129</xdr:colOff>
      <xdr:row>139</xdr:row>
      <xdr:rowOff>113858</xdr:rowOff>
    </xdr:from>
    <xdr:to>
      <xdr:col>13</xdr:col>
      <xdr:colOff>455543</xdr:colOff>
      <xdr:row>174</xdr:row>
      <xdr:rowOff>27609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2064871</xdr:colOff>
      <xdr:row>186</xdr:row>
      <xdr:rowOff>92387</xdr:rowOff>
    </xdr:from>
    <xdr:to>
      <xdr:col>9</xdr:col>
      <xdr:colOff>286736</xdr:colOff>
      <xdr:row>218</xdr:row>
      <xdr:rowOff>41761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1167961</xdr:colOff>
      <xdr:row>231</xdr:row>
      <xdr:rowOff>139380</xdr:rowOff>
    </xdr:from>
    <xdr:to>
      <xdr:col>10</xdr:col>
      <xdr:colOff>16429</xdr:colOff>
      <xdr:row>264</xdr:row>
      <xdr:rowOff>52071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1099847</xdr:colOff>
      <xdr:row>292</xdr:row>
      <xdr:rowOff>173410</xdr:rowOff>
    </xdr:from>
    <xdr:to>
      <xdr:col>9</xdr:col>
      <xdr:colOff>689589</xdr:colOff>
      <xdr:row>327</xdr:row>
      <xdr:rowOff>151644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1208932</xdr:colOff>
      <xdr:row>345</xdr:row>
      <xdr:rowOff>116274</xdr:rowOff>
    </xdr:from>
    <xdr:to>
      <xdr:col>10</xdr:col>
      <xdr:colOff>648622</xdr:colOff>
      <xdr:row>382</xdr:row>
      <xdr:rowOff>170032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655258</xdr:colOff>
      <xdr:row>434</xdr:row>
      <xdr:rowOff>145883</xdr:rowOff>
    </xdr:from>
    <xdr:to>
      <xdr:col>12</xdr:col>
      <xdr:colOff>256208</xdr:colOff>
      <xdr:row>474</xdr:row>
      <xdr:rowOff>98020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175626</xdr:colOff>
      <xdr:row>497</xdr:row>
      <xdr:rowOff>32281</xdr:rowOff>
    </xdr:from>
    <xdr:to>
      <xdr:col>12</xdr:col>
      <xdr:colOff>151255</xdr:colOff>
      <xdr:row>535</xdr:row>
      <xdr:rowOff>86041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557314</xdr:colOff>
      <xdr:row>572</xdr:row>
      <xdr:rowOff>82879</xdr:rowOff>
    </xdr:from>
    <xdr:to>
      <xdr:col>12</xdr:col>
      <xdr:colOff>733884</xdr:colOff>
      <xdr:row>613</xdr:row>
      <xdr:rowOff>107431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174719</xdr:colOff>
      <xdr:row>639</xdr:row>
      <xdr:rowOff>83287</xdr:rowOff>
    </xdr:from>
    <xdr:to>
      <xdr:col>12</xdr:col>
      <xdr:colOff>703582</xdr:colOff>
      <xdr:row>677</xdr:row>
      <xdr:rowOff>46056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1050007</xdr:colOff>
      <xdr:row>715</xdr:row>
      <xdr:rowOff>191571</xdr:rowOff>
    </xdr:from>
    <xdr:to>
      <xdr:col>11</xdr:col>
      <xdr:colOff>370480</xdr:colOff>
      <xdr:row>756</xdr:row>
      <xdr:rowOff>32025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435241</xdr:colOff>
      <xdr:row>782</xdr:row>
      <xdr:rowOff>54287</xdr:rowOff>
    </xdr:from>
    <xdr:to>
      <xdr:col>11</xdr:col>
      <xdr:colOff>426680</xdr:colOff>
      <xdr:row>819</xdr:row>
      <xdr:rowOff>93257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778940</xdr:colOff>
      <xdr:row>859</xdr:row>
      <xdr:rowOff>184540</xdr:rowOff>
    </xdr:from>
    <xdr:to>
      <xdr:col>11</xdr:col>
      <xdr:colOff>454468</xdr:colOff>
      <xdr:row>898</xdr:row>
      <xdr:rowOff>44665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619969</xdr:colOff>
      <xdr:row>920</xdr:row>
      <xdr:rowOff>66577</xdr:rowOff>
    </xdr:from>
    <xdr:to>
      <xdr:col>11</xdr:col>
      <xdr:colOff>360737</xdr:colOff>
      <xdr:row>959</xdr:row>
      <xdr:rowOff>129209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514487</xdr:colOff>
      <xdr:row>1003</xdr:row>
      <xdr:rowOff>93023</xdr:rowOff>
    </xdr:from>
    <xdr:to>
      <xdr:col>10</xdr:col>
      <xdr:colOff>267631</xdr:colOff>
      <xdr:row>1043</xdr:row>
      <xdr:rowOff>27958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557144</xdr:colOff>
      <xdr:row>1063</xdr:row>
      <xdr:rowOff>184334</xdr:rowOff>
    </xdr:from>
    <xdr:to>
      <xdr:col>10</xdr:col>
      <xdr:colOff>865976</xdr:colOff>
      <xdr:row>1103</xdr:row>
      <xdr:rowOff>187269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533167</xdr:colOff>
      <xdr:row>1147</xdr:row>
      <xdr:rowOff>39114</xdr:rowOff>
    </xdr:from>
    <xdr:to>
      <xdr:col>11</xdr:col>
      <xdr:colOff>272327</xdr:colOff>
      <xdr:row>1197</xdr:row>
      <xdr:rowOff>2905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1226490</xdr:colOff>
      <xdr:row>1210</xdr:row>
      <xdr:rowOff>88900</xdr:rowOff>
    </xdr:from>
    <xdr:to>
      <xdr:col>10</xdr:col>
      <xdr:colOff>593588</xdr:colOff>
      <xdr:row>1241</xdr:row>
      <xdr:rowOff>179456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2069163</xdr:colOff>
      <xdr:row>1299</xdr:row>
      <xdr:rowOff>136380</xdr:rowOff>
    </xdr:from>
    <xdr:to>
      <xdr:col>9</xdr:col>
      <xdr:colOff>59659</xdr:colOff>
      <xdr:row>1333</xdr:row>
      <xdr:rowOff>124179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2298146</xdr:colOff>
      <xdr:row>1255</xdr:row>
      <xdr:rowOff>80065</xdr:rowOff>
    </xdr:from>
    <xdr:to>
      <xdr:col>8</xdr:col>
      <xdr:colOff>951948</xdr:colOff>
      <xdr:row>1286</xdr:row>
      <xdr:rowOff>139700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998614</xdr:colOff>
      <xdr:row>20</xdr:row>
      <xdr:rowOff>143951</xdr:rowOff>
    </xdr:from>
    <xdr:to>
      <xdr:col>11</xdr:col>
      <xdr:colOff>638175</xdr:colOff>
      <xdr:row>46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671635</xdr:colOff>
      <xdr:row>56</xdr:row>
      <xdr:rowOff>0</xdr:rowOff>
    </xdr:from>
    <xdr:to>
      <xdr:col>6</xdr:col>
      <xdr:colOff>0</xdr:colOff>
      <xdr:row>56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601029</xdr:colOff>
      <xdr:row>18</xdr:row>
      <xdr:rowOff>12371</xdr:rowOff>
    </xdr:from>
    <xdr:to>
      <xdr:col>9</xdr:col>
      <xdr:colOff>1463</xdr:colOff>
      <xdr:row>50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68498</xdr:colOff>
      <xdr:row>20</xdr:row>
      <xdr:rowOff>133145</xdr:rowOff>
    </xdr:from>
    <xdr:to>
      <xdr:col>8</xdr:col>
      <xdr:colOff>419920</xdr:colOff>
      <xdr:row>53</xdr:row>
      <xdr:rowOff>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515702</xdr:colOff>
      <xdr:row>23</xdr:row>
      <xdr:rowOff>92177</xdr:rowOff>
    </xdr:from>
    <xdr:to>
      <xdr:col>9</xdr:col>
      <xdr:colOff>460885</xdr:colOff>
      <xdr:row>56</xdr:row>
      <xdr:rowOff>56721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298"/>
  <sheetViews>
    <sheetView showGridLines="0" tabSelected="1" view="pageBreakPreview" zoomScale="69" zoomScaleNormal="69" zoomScaleSheetLayoutView="69" workbookViewId="0">
      <selection activeCell="O1275" sqref="O1275"/>
    </sheetView>
  </sheetViews>
  <sheetFormatPr baseColWidth="10" defaultRowHeight="15"/>
  <cols>
    <col min="3" max="3" width="49.28515625" style="1" customWidth="1"/>
    <col min="4" max="4" width="49.28515625" customWidth="1"/>
    <col min="5" max="5" width="18.7109375" customWidth="1"/>
    <col min="6" max="6" width="22.42578125" customWidth="1"/>
    <col min="7" max="7" width="18.42578125" style="25" customWidth="1"/>
    <col min="8" max="8" width="18.140625" customWidth="1"/>
    <col min="9" max="9" width="20.5703125" customWidth="1"/>
    <col min="11" max="11" width="13.140625" customWidth="1"/>
  </cols>
  <sheetData>
    <row r="3" spans="1:18" ht="21">
      <c r="A3" s="59" t="s">
        <v>105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45"/>
      <c r="P3" s="45"/>
      <c r="Q3" s="45"/>
      <c r="R3" s="45"/>
    </row>
    <row r="4" spans="1:18" ht="18.75">
      <c r="A4" s="60" t="s">
        <v>106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44"/>
      <c r="P4" s="44"/>
      <c r="Q4" s="44"/>
      <c r="R4" s="44"/>
    </row>
    <row r="5" spans="1:18" ht="18.75">
      <c r="A5" s="60" t="s">
        <v>108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44"/>
      <c r="P5" s="44"/>
      <c r="Q5" s="44"/>
      <c r="R5" s="44"/>
    </row>
    <row r="6" spans="1:18" ht="15.75" thickBot="1"/>
    <row r="7" spans="1:18" ht="15.75">
      <c r="D7" s="50" t="s">
        <v>41</v>
      </c>
      <c r="E7" s="51"/>
      <c r="F7" s="51"/>
      <c r="G7" s="51"/>
      <c r="H7" s="52"/>
    </row>
    <row r="8" spans="1:18" ht="15.75">
      <c r="D8" s="53" t="s">
        <v>0</v>
      </c>
      <c r="E8" s="55" t="s">
        <v>2</v>
      </c>
      <c r="F8" s="55"/>
      <c r="G8" s="55"/>
      <c r="H8" s="55"/>
    </row>
    <row r="9" spans="1:18" ht="16.5" thickBot="1">
      <c r="D9" s="54"/>
      <c r="E9" s="14" t="s">
        <v>109</v>
      </c>
      <c r="F9" s="14" t="s">
        <v>110</v>
      </c>
      <c r="G9" s="14" t="s">
        <v>111</v>
      </c>
      <c r="H9" s="14" t="s">
        <v>112</v>
      </c>
      <c r="J9" s="28" t="s">
        <v>1</v>
      </c>
      <c r="K9" s="28" t="s">
        <v>2</v>
      </c>
      <c r="L9" s="28"/>
      <c r="M9" s="28"/>
      <c r="N9" s="28"/>
      <c r="O9" s="28"/>
    </row>
    <row r="10" spans="1:18" ht="15.75">
      <c r="D10" s="10" t="s">
        <v>104</v>
      </c>
      <c r="E10" s="19">
        <v>9137</v>
      </c>
      <c r="F10" s="19">
        <v>12296</v>
      </c>
      <c r="G10" s="19">
        <v>9772</v>
      </c>
      <c r="H10" s="13">
        <v>31205</v>
      </c>
      <c r="J10" s="28" t="s">
        <v>2</v>
      </c>
      <c r="K10" s="28" t="s">
        <v>3</v>
      </c>
      <c r="L10" s="28" t="s">
        <v>95</v>
      </c>
      <c r="M10" s="28"/>
      <c r="N10" s="28"/>
      <c r="O10" s="28"/>
    </row>
    <row r="11" spans="1:18" ht="15.75">
      <c r="D11" s="3" t="s">
        <v>62</v>
      </c>
      <c r="E11" s="20">
        <v>8321</v>
      </c>
      <c r="F11" s="20">
        <v>11513</v>
      </c>
      <c r="G11" s="20">
        <v>10079</v>
      </c>
      <c r="H11" s="13">
        <v>29913</v>
      </c>
      <c r="J11" s="28"/>
      <c r="K11" s="28" t="s">
        <v>78</v>
      </c>
      <c r="L11" s="29" t="e">
        <f>+#REF!</f>
        <v>#REF!</v>
      </c>
      <c r="M11" s="28"/>
      <c r="N11" s="28"/>
      <c r="O11" s="28"/>
    </row>
    <row r="12" spans="1:18" ht="15.75">
      <c r="D12" s="3" t="s">
        <v>10</v>
      </c>
      <c r="E12" s="20">
        <v>525</v>
      </c>
      <c r="F12" s="20">
        <v>175</v>
      </c>
      <c r="G12" s="20">
        <v>81</v>
      </c>
      <c r="H12" s="13">
        <v>781</v>
      </c>
      <c r="J12" s="28"/>
      <c r="K12" s="28" t="s">
        <v>79</v>
      </c>
      <c r="L12" s="29" t="e">
        <f>+#REF!</f>
        <v>#REF!</v>
      </c>
      <c r="M12" s="28"/>
      <c r="N12" s="28"/>
      <c r="O12" s="28"/>
    </row>
    <row r="13" spans="1:18" ht="15.75">
      <c r="D13" s="3" t="s">
        <v>11</v>
      </c>
      <c r="E13" s="20">
        <v>1123</v>
      </c>
      <c r="F13" s="20">
        <v>1687</v>
      </c>
      <c r="G13" s="20">
        <v>1489</v>
      </c>
      <c r="H13" s="13">
        <v>4299</v>
      </c>
      <c r="J13" s="28"/>
      <c r="K13" s="28" t="s">
        <v>80</v>
      </c>
      <c r="L13" s="29" t="e">
        <f>+#REF!</f>
        <v>#REF!</v>
      </c>
      <c r="M13" s="28"/>
      <c r="N13" s="28"/>
      <c r="O13" s="28"/>
    </row>
    <row r="14" spans="1:18" ht="15" customHeight="1">
      <c r="D14" s="3" t="s">
        <v>12</v>
      </c>
      <c r="E14" s="20">
        <v>41</v>
      </c>
      <c r="F14" s="20">
        <v>62</v>
      </c>
      <c r="G14" s="20">
        <v>40</v>
      </c>
      <c r="H14" s="13">
        <v>143</v>
      </c>
      <c r="J14" s="28"/>
      <c r="K14" s="28" t="s">
        <v>81</v>
      </c>
      <c r="L14" s="29" t="e">
        <f>+#REF!</f>
        <v>#REF!</v>
      </c>
      <c r="M14" s="28"/>
      <c r="N14" s="28"/>
      <c r="O14" s="28"/>
    </row>
    <row r="15" spans="1:18" ht="15" customHeight="1">
      <c r="D15" s="3" t="s">
        <v>13</v>
      </c>
      <c r="E15" s="20">
        <v>76</v>
      </c>
      <c r="F15" s="20">
        <v>77</v>
      </c>
      <c r="G15" s="20">
        <v>53</v>
      </c>
      <c r="H15" s="13">
        <v>206</v>
      </c>
      <c r="J15" s="28"/>
      <c r="K15" s="28" t="s">
        <v>82</v>
      </c>
      <c r="L15" s="29" t="e">
        <f>+#REF!</f>
        <v>#REF!</v>
      </c>
      <c r="M15" s="28"/>
      <c r="N15" s="28"/>
      <c r="O15" s="28"/>
    </row>
    <row r="16" spans="1:18" ht="15.75">
      <c r="D16" s="3" t="s">
        <v>14</v>
      </c>
      <c r="E16" s="20">
        <v>49</v>
      </c>
      <c r="F16" s="20">
        <v>78</v>
      </c>
      <c r="G16" s="20">
        <v>56</v>
      </c>
      <c r="H16" s="13">
        <v>183</v>
      </c>
      <c r="J16" s="28"/>
      <c r="K16" s="28" t="s">
        <v>83</v>
      </c>
      <c r="L16" s="29" t="e">
        <f>+#REF!</f>
        <v>#REF!</v>
      </c>
      <c r="M16" s="28"/>
      <c r="N16" s="28"/>
      <c r="O16" s="28"/>
    </row>
    <row r="17" spans="4:15" ht="15.75">
      <c r="D17" s="3" t="s">
        <v>23</v>
      </c>
      <c r="E17" s="20">
        <v>9</v>
      </c>
      <c r="F17" s="20">
        <v>17</v>
      </c>
      <c r="G17" s="20">
        <v>11</v>
      </c>
      <c r="H17" s="13">
        <v>37</v>
      </c>
      <c r="J17" s="28"/>
      <c r="K17" s="28" t="s">
        <v>84</v>
      </c>
      <c r="L17" s="29" t="e">
        <f>+#REF!</f>
        <v>#REF!</v>
      </c>
      <c r="M17" s="28"/>
      <c r="N17" s="28"/>
      <c r="O17" s="28"/>
    </row>
    <row r="18" spans="4:15" ht="15.75">
      <c r="D18" s="3" t="s">
        <v>15</v>
      </c>
      <c r="E18" s="20">
        <v>226</v>
      </c>
      <c r="F18" s="20">
        <v>303</v>
      </c>
      <c r="G18" s="20">
        <v>224</v>
      </c>
      <c r="H18" s="13">
        <v>753</v>
      </c>
      <c r="J18" s="28"/>
      <c r="K18" s="28" t="s">
        <v>85</v>
      </c>
      <c r="L18" s="29" t="e">
        <f>+#REF!</f>
        <v>#REF!</v>
      </c>
      <c r="M18" s="28"/>
      <c r="N18" s="28"/>
      <c r="O18" s="28"/>
    </row>
    <row r="19" spans="4:15" ht="15.75">
      <c r="D19" s="3" t="s">
        <v>16</v>
      </c>
      <c r="E19" s="20">
        <v>53</v>
      </c>
      <c r="F19" s="20">
        <v>64</v>
      </c>
      <c r="G19" s="20">
        <v>60</v>
      </c>
      <c r="H19" s="13">
        <v>177</v>
      </c>
      <c r="J19" s="28"/>
      <c r="K19" s="28" t="s">
        <v>86</v>
      </c>
      <c r="L19" s="29" t="e">
        <f>+#REF!</f>
        <v>#REF!</v>
      </c>
      <c r="M19" s="28"/>
      <c r="N19" s="28"/>
      <c r="O19" s="28"/>
    </row>
    <row r="20" spans="4:15" ht="15.75">
      <c r="D20" s="3" t="s">
        <v>17</v>
      </c>
      <c r="E20" s="20">
        <v>60</v>
      </c>
      <c r="F20" s="20">
        <v>81</v>
      </c>
      <c r="G20" s="20">
        <v>70</v>
      </c>
      <c r="H20" s="13">
        <v>211</v>
      </c>
      <c r="J20" s="28"/>
      <c r="K20" s="28" t="s">
        <v>87</v>
      </c>
      <c r="L20" s="29" t="e">
        <f>+#REF!</f>
        <v>#REF!</v>
      </c>
      <c r="M20" s="28"/>
      <c r="N20" s="28"/>
      <c r="O20" s="28"/>
    </row>
    <row r="21" spans="4:15" ht="15.75">
      <c r="D21" s="3" t="s">
        <v>26</v>
      </c>
      <c r="E21" s="20">
        <v>0</v>
      </c>
      <c r="F21" s="20">
        <v>0</v>
      </c>
      <c r="G21" s="20">
        <v>0</v>
      </c>
      <c r="H21" s="13">
        <v>0</v>
      </c>
      <c r="J21" s="28"/>
      <c r="K21" s="28" t="s">
        <v>88</v>
      </c>
      <c r="L21" s="29" t="e">
        <f>+#REF!</f>
        <v>#REF!</v>
      </c>
      <c r="M21" s="28"/>
      <c r="N21" s="28"/>
      <c r="O21" s="28"/>
    </row>
    <row r="22" spans="4:15" ht="15.75">
      <c r="D22" s="3" t="s">
        <v>24</v>
      </c>
      <c r="E22" s="20">
        <v>220</v>
      </c>
      <c r="F22" s="20">
        <v>253</v>
      </c>
      <c r="G22" s="20">
        <v>257</v>
      </c>
      <c r="H22" s="13">
        <v>730</v>
      </c>
      <c r="J22" s="28"/>
      <c r="K22" s="28" t="s">
        <v>89</v>
      </c>
      <c r="L22" s="29" t="e">
        <f>+#REF!</f>
        <v>#REF!</v>
      </c>
      <c r="M22" s="28"/>
      <c r="N22" s="28"/>
      <c r="O22" s="28"/>
    </row>
    <row r="23" spans="4:15" ht="15.75">
      <c r="D23" s="3" t="s">
        <v>25</v>
      </c>
      <c r="E23" s="20">
        <v>10</v>
      </c>
      <c r="F23" s="20">
        <v>6</v>
      </c>
      <c r="G23" s="20">
        <v>8</v>
      </c>
      <c r="H23" s="13">
        <v>24</v>
      </c>
      <c r="J23" s="28"/>
      <c r="K23" s="28" t="s">
        <v>90</v>
      </c>
      <c r="L23" s="29" t="e">
        <f>+#REF!</f>
        <v>#REF!</v>
      </c>
      <c r="M23" s="28"/>
      <c r="N23" s="28"/>
      <c r="O23" s="28"/>
    </row>
    <row r="24" spans="4:15" ht="15.75">
      <c r="D24" s="3" t="s">
        <v>27</v>
      </c>
      <c r="E24" s="20">
        <v>29</v>
      </c>
      <c r="F24" s="20">
        <v>28</v>
      </c>
      <c r="G24" s="20">
        <v>34</v>
      </c>
      <c r="H24" s="13">
        <v>91</v>
      </c>
      <c r="J24" s="28"/>
      <c r="K24" s="28" t="s">
        <v>91</v>
      </c>
      <c r="L24" s="29" t="e">
        <f>+#REF!</f>
        <v>#REF!</v>
      </c>
      <c r="M24" s="28"/>
      <c r="N24" s="28"/>
      <c r="O24" s="28"/>
    </row>
    <row r="25" spans="4:15" ht="15.75">
      <c r="D25" s="3" t="s">
        <v>28</v>
      </c>
      <c r="E25" s="20">
        <v>0</v>
      </c>
      <c r="F25" s="20">
        <v>0</v>
      </c>
      <c r="G25" s="20">
        <v>0</v>
      </c>
      <c r="H25" s="13">
        <v>0</v>
      </c>
      <c r="J25" s="28"/>
      <c r="K25" s="28" t="s">
        <v>92</v>
      </c>
      <c r="L25" s="29" t="e">
        <f>+#REF!</f>
        <v>#REF!</v>
      </c>
      <c r="M25" s="28"/>
      <c r="N25" s="28"/>
      <c r="O25" s="28"/>
    </row>
    <row r="26" spans="4:15" ht="15.75">
      <c r="D26" s="3" t="s">
        <v>18</v>
      </c>
      <c r="E26" s="20">
        <v>146</v>
      </c>
      <c r="F26" s="20">
        <v>169</v>
      </c>
      <c r="G26" s="20">
        <v>155</v>
      </c>
      <c r="H26" s="13">
        <v>470</v>
      </c>
      <c r="J26" s="28"/>
      <c r="K26" s="28" t="s">
        <v>93</v>
      </c>
      <c r="L26" s="29" t="e">
        <f>+#REF!</f>
        <v>#REF!</v>
      </c>
      <c r="M26" s="28"/>
      <c r="N26" s="28"/>
      <c r="O26" s="28"/>
    </row>
    <row r="27" spans="4:15" ht="15.75">
      <c r="D27" s="3" t="s">
        <v>29</v>
      </c>
      <c r="E27" s="20">
        <v>617</v>
      </c>
      <c r="F27" s="20">
        <v>757</v>
      </c>
      <c r="G27" s="20">
        <v>744</v>
      </c>
      <c r="H27" s="13">
        <v>2118</v>
      </c>
      <c r="J27" s="28"/>
      <c r="K27" s="28" t="s">
        <v>94</v>
      </c>
      <c r="L27" s="29" t="e">
        <f>+#REF!</f>
        <v>#REF!</v>
      </c>
      <c r="M27" s="28"/>
      <c r="N27" s="28"/>
      <c r="O27" s="28"/>
    </row>
    <row r="28" spans="4:15" ht="15.75">
      <c r="D28" s="3" t="s">
        <v>30</v>
      </c>
      <c r="E28" s="20">
        <v>20</v>
      </c>
      <c r="F28" s="20">
        <v>33</v>
      </c>
      <c r="G28" s="20">
        <v>27</v>
      </c>
      <c r="H28" s="13">
        <v>80</v>
      </c>
      <c r="J28" s="28"/>
      <c r="K28" s="28"/>
      <c r="L28" s="29"/>
      <c r="M28" s="28"/>
      <c r="N28" s="28"/>
      <c r="O28" s="28"/>
    </row>
    <row r="29" spans="4:15" ht="15.75">
      <c r="D29" s="3" t="s">
        <v>31</v>
      </c>
      <c r="E29" s="20">
        <v>83</v>
      </c>
      <c r="F29" s="20">
        <v>76</v>
      </c>
      <c r="G29" s="20">
        <v>60</v>
      </c>
      <c r="H29" s="13">
        <v>219</v>
      </c>
      <c r="J29" s="28"/>
      <c r="K29" s="28"/>
      <c r="L29" s="29"/>
      <c r="M29" s="28"/>
      <c r="N29" s="28"/>
      <c r="O29" s="28"/>
    </row>
    <row r="30" spans="4:15" ht="15.75">
      <c r="D30" s="3" t="s">
        <v>103</v>
      </c>
      <c r="E30" s="20">
        <v>309</v>
      </c>
      <c r="F30" s="20">
        <v>412</v>
      </c>
      <c r="G30" s="20">
        <v>368</v>
      </c>
      <c r="H30" s="13">
        <v>1089</v>
      </c>
      <c r="J30" s="28"/>
      <c r="K30" s="28"/>
      <c r="L30" s="29"/>
      <c r="M30" s="28"/>
      <c r="N30" s="28"/>
      <c r="O30" s="28"/>
    </row>
    <row r="31" spans="4:15" ht="15.75">
      <c r="D31" s="3" t="s">
        <v>4</v>
      </c>
      <c r="E31" s="20">
        <v>18</v>
      </c>
      <c r="F31" s="20">
        <v>21</v>
      </c>
      <c r="G31" s="20">
        <v>15</v>
      </c>
      <c r="H31" s="13">
        <v>54</v>
      </c>
    </row>
    <row r="32" spans="4:15" ht="15.75">
      <c r="D32" s="3" t="s">
        <v>5</v>
      </c>
      <c r="E32" s="20">
        <v>18899</v>
      </c>
      <c r="F32" s="20">
        <v>23599</v>
      </c>
      <c r="G32" s="20">
        <v>20993</v>
      </c>
      <c r="H32" s="13">
        <v>63491</v>
      </c>
    </row>
    <row r="33" spans="3:9" ht="15.75">
      <c r="D33" s="3" t="s">
        <v>6</v>
      </c>
      <c r="E33" s="20">
        <v>3000</v>
      </c>
      <c r="F33" s="20">
        <v>3664</v>
      </c>
      <c r="G33" s="20">
        <v>3359</v>
      </c>
      <c r="H33" s="13">
        <v>10023</v>
      </c>
    </row>
    <row r="34" spans="3:9" ht="15.75">
      <c r="D34" s="3" t="s">
        <v>7</v>
      </c>
      <c r="E34" s="20">
        <v>465</v>
      </c>
      <c r="F34" s="20">
        <v>632</v>
      </c>
      <c r="G34" s="20">
        <v>542</v>
      </c>
      <c r="H34" s="13">
        <v>1639</v>
      </c>
    </row>
    <row r="35" spans="3:9" ht="15.75">
      <c r="D35" s="3" t="s">
        <v>8</v>
      </c>
      <c r="E35" s="20">
        <v>80</v>
      </c>
      <c r="F35" s="20">
        <v>58</v>
      </c>
      <c r="G35" s="20">
        <v>63</v>
      </c>
      <c r="H35" s="13">
        <v>201</v>
      </c>
    </row>
    <row r="36" spans="3:9" ht="15.75">
      <c r="D36" s="3" t="s">
        <v>19</v>
      </c>
      <c r="E36" s="20">
        <v>975</v>
      </c>
      <c r="F36" s="20">
        <v>1137</v>
      </c>
      <c r="G36" s="20">
        <v>977</v>
      </c>
      <c r="H36" s="13">
        <v>3089</v>
      </c>
    </row>
    <row r="37" spans="3:9" ht="15.75">
      <c r="D37" s="3" t="s">
        <v>20</v>
      </c>
      <c r="E37" s="20">
        <v>103</v>
      </c>
      <c r="F37" s="20">
        <v>141</v>
      </c>
      <c r="G37" s="20">
        <v>130</v>
      </c>
      <c r="H37" s="13">
        <v>374</v>
      </c>
    </row>
    <row r="38" spans="3:9" ht="15.75">
      <c r="D38" s="3" t="s">
        <v>21</v>
      </c>
      <c r="E38" s="20">
        <v>673</v>
      </c>
      <c r="F38" s="20">
        <v>912</v>
      </c>
      <c r="G38" s="20">
        <v>702</v>
      </c>
      <c r="H38" s="13">
        <v>2287</v>
      </c>
    </row>
    <row r="39" spans="3:9" ht="15.75">
      <c r="D39" s="3" t="s">
        <v>22</v>
      </c>
      <c r="E39" s="20">
        <v>1012</v>
      </c>
      <c r="F39" s="20">
        <v>1230</v>
      </c>
      <c r="G39" s="20">
        <v>1189</v>
      </c>
      <c r="H39" s="13">
        <v>3431</v>
      </c>
    </row>
    <row r="40" spans="3:9" ht="15.75">
      <c r="D40" s="15" t="s">
        <v>45</v>
      </c>
      <c r="E40" s="16">
        <f t="shared" ref="E40:H40" si="0">SUM(E10:E39)</f>
        <v>46279</v>
      </c>
      <c r="F40" s="16">
        <f t="shared" si="0"/>
        <v>59481</v>
      </c>
      <c r="G40" s="16">
        <f t="shared" si="0"/>
        <v>51558</v>
      </c>
      <c r="H40" s="16">
        <f t="shared" si="0"/>
        <v>157318</v>
      </c>
    </row>
    <row r="41" spans="3:9">
      <c r="I41" s="2"/>
    </row>
    <row r="42" spans="3:9" ht="15.75">
      <c r="C42" s="4"/>
      <c r="D42" s="30"/>
      <c r="E42" s="30"/>
      <c r="F42" s="30"/>
      <c r="G42" s="30"/>
    </row>
    <row r="43" spans="3:9" ht="15.75">
      <c r="C43" s="4"/>
      <c r="D43" s="5"/>
      <c r="E43" s="5"/>
      <c r="F43" s="5"/>
      <c r="G43" s="26"/>
    </row>
    <row r="44" spans="3:9" ht="15.75">
      <c r="C44" s="4"/>
      <c r="D44" s="5"/>
      <c r="E44" s="5"/>
      <c r="F44" s="5"/>
      <c r="G44" s="26"/>
    </row>
    <row r="45" spans="3:9" ht="15.75">
      <c r="C45" s="4"/>
      <c r="D45" s="5"/>
      <c r="E45" s="5"/>
      <c r="F45" s="5"/>
      <c r="G45" s="26"/>
    </row>
    <row r="46" spans="3:9" ht="15.75">
      <c r="C46" s="4"/>
      <c r="D46" s="5"/>
      <c r="E46" s="5"/>
      <c r="F46" s="5"/>
      <c r="G46" s="26"/>
    </row>
    <row r="47" spans="3:9" ht="15.75">
      <c r="C47" s="4"/>
      <c r="D47" s="5"/>
      <c r="E47" s="5"/>
      <c r="F47" s="5"/>
      <c r="G47" s="26"/>
    </row>
    <row r="48" spans="3:9" ht="15.75">
      <c r="C48" s="4"/>
      <c r="D48" s="5"/>
      <c r="E48" s="5"/>
      <c r="F48" s="5"/>
      <c r="G48" s="26"/>
    </row>
    <row r="49" spans="3:7" ht="15.75">
      <c r="C49" s="4"/>
      <c r="D49" s="5"/>
      <c r="E49" s="5"/>
      <c r="F49" s="5"/>
      <c r="G49" s="26"/>
    </row>
    <row r="50" spans="3:7" ht="15.75">
      <c r="C50" s="4"/>
      <c r="D50" s="5"/>
      <c r="E50" s="5"/>
      <c r="F50" s="5"/>
      <c r="G50" s="26"/>
    </row>
    <row r="51" spans="3:7" ht="15.75">
      <c r="C51" s="4"/>
      <c r="D51" s="5"/>
      <c r="E51" s="5"/>
      <c r="F51" s="5"/>
      <c r="G51" s="26"/>
    </row>
    <row r="52" spans="3:7" ht="15.75">
      <c r="C52" s="4"/>
      <c r="D52" s="5"/>
      <c r="E52" s="5"/>
      <c r="F52" s="5"/>
      <c r="G52" s="26"/>
    </row>
    <row r="53" spans="3:7" ht="15.75">
      <c r="C53" s="4"/>
      <c r="D53" s="5"/>
      <c r="E53" s="5"/>
      <c r="F53" s="5"/>
      <c r="G53" s="26"/>
    </row>
    <row r="54" spans="3:7" ht="15.75">
      <c r="C54" s="4"/>
      <c r="D54" s="5"/>
      <c r="E54" s="5"/>
      <c r="F54" s="5"/>
      <c r="G54" s="26"/>
    </row>
    <row r="55" spans="3:7" ht="15.75">
      <c r="C55" s="4"/>
      <c r="D55" s="5"/>
      <c r="E55" s="5"/>
      <c r="F55" s="5"/>
      <c r="G55" s="26"/>
    </row>
    <row r="56" spans="3:7" ht="15.75">
      <c r="C56" s="4"/>
      <c r="D56" s="5"/>
      <c r="E56" s="5"/>
      <c r="F56" s="5"/>
      <c r="G56" s="26"/>
    </row>
    <row r="57" spans="3:7" ht="15.75">
      <c r="C57" s="4"/>
      <c r="D57" s="5"/>
      <c r="E57" s="5"/>
      <c r="F57" s="5"/>
      <c r="G57" s="26"/>
    </row>
    <row r="58" spans="3:7" ht="15.75">
      <c r="C58" s="4"/>
      <c r="D58" s="5"/>
      <c r="E58" s="5"/>
      <c r="F58" s="5"/>
      <c r="G58" s="26"/>
    </row>
    <row r="59" spans="3:7" ht="15.75">
      <c r="C59" s="4"/>
      <c r="D59" s="5"/>
      <c r="E59" s="5"/>
      <c r="F59" s="5"/>
      <c r="G59" s="26"/>
    </row>
    <row r="60" spans="3:7" ht="15.75">
      <c r="C60" s="4"/>
      <c r="D60" s="5"/>
      <c r="E60" s="5"/>
      <c r="F60" s="5"/>
      <c r="G60" s="26"/>
    </row>
    <row r="61" spans="3:7" ht="15.75">
      <c r="C61" s="4"/>
      <c r="D61" s="5"/>
      <c r="E61" s="5"/>
      <c r="F61" s="5"/>
      <c r="G61" s="26"/>
    </row>
    <row r="62" spans="3:7" ht="15.75">
      <c r="C62" s="4"/>
      <c r="D62" s="5"/>
      <c r="E62" s="5"/>
      <c r="F62" s="5"/>
      <c r="G62" s="26"/>
    </row>
    <row r="63" spans="3:7" ht="15.75">
      <c r="C63" s="4"/>
      <c r="D63" s="5"/>
      <c r="E63" s="5"/>
      <c r="F63" s="5"/>
      <c r="G63" s="26"/>
    </row>
    <row r="64" spans="3:7" ht="15.75">
      <c r="C64" s="4"/>
      <c r="D64" s="5"/>
      <c r="E64" s="5"/>
      <c r="F64" s="5"/>
      <c r="G64" s="26"/>
    </row>
    <row r="65" spans="3:7" ht="15.75">
      <c r="C65" s="4"/>
      <c r="D65" s="5"/>
      <c r="E65" s="5"/>
      <c r="F65" s="5"/>
      <c r="G65" s="26"/>
    </row>
    <row r="66" spans="3:7" ht="15.75">
      <c r="C66" s="4"/>
      <c r="D66" s="5"/>
      <c r="E66" s="5"/>
      <c r="F66" s="5"/>
      <c r="G66" s="26"/>
    </row>
    <row r="67" spans="3:7" ht="15.75">
      <c r="C67" s="4"/>
      <c r="D67" s="5"/>
      <c r="E67" s="5"/>
      <c r="F67" s="5"/>
      <c r="G67" s="26"/>
    </row>
    <row r="68" spans="3:7" ht="15.75">
      <c r="C68" s="4"/>
      <c r="D68" s="5"/>
      <c r="E68" s="5"/>
      <c r="F68" s="5"/>
      <c r="G68" s="26"/>
    </row>
    <row r="69" spans="3:7" ht="15.75">
      <c r="C69" s="4"/>
      <c r="D69" s="5"/>
      <c r="E69" s="5"/>
      <c r="F69" s="5"/>
      <c r="G69" s="26"/>
    </row>
    <row r="70" spans="3:7" ht="15.75">
      <c r="C70" s="4"/>
      <c r="D70" s="5"/>
      <c r="E70" s="5"/>
      <c r="F70" s="5"/>
      <c r="G70" s="26"/>
    </row>
    <row r="71" spans="3:7" ht="15.75">
      <c r="C71" s="4"/>
      <c r="D71" s="5"/>
      <c r="E71" s="5"/>
      <c r="F71" s="5"/>
      <c r="G71" s="26"/>
    </row>
    <row r="72" spans="3:7" ht="15.75">
      <c r="C72" s="4"/>
      <c r="D72" s="5"/>
      <c r="E72" s="5"/>
      <c r="F72" s="5"/>
      <c r="G72" s="26"/>
    </row>
    <row r="73" spans="3:7" ht="15.75">
      <c r="C73" s="4"/>
      <c r="D73" s="5"/>
      <c r="E73" s="5"/>
      <c r="F73" s="5"/>
      <c r="G73" s="26"/>
    </row>
    <row r="74" spans="3:7" ht="15.75">
      <c r="C74" s="4"/>
      <c r="D74" s="5"/>
      <c r="E74" s="5"/>
      <c r="F74" s="5"/>
      <c r="G74" s="26"/>
    </row>
    <row r="75" spans="3:7" ht="15.75">
      <c r="C75" s="4"/>
      <c r="D75" s="5"/>
      <c r="E75" s="5"/>
      <c r="F75" s="5"/>
      <c r="G75" s="26"/>
    </row>
    <row r="76" spans="3:7" ht="15.75">
      <c r="C76" s="4"/>
      <c r="D76" s="5"/>
      <c r="E76" s="5"/>
      <c r="F76" s="5"/>
      <c r="G76" s="26"/>
    </row>
    <row r="77" spans="3:7" ht="15.75">
      <c r="C77" s="4"/>
      <c r="D77" s="5"/>
      <c r="E77" s="5"/>
      <c r="F77" s="5"/>
      <c r="G77" s="26"/>
    </row>
    <row r="78" spans="3:7" ht="15.75">
      <c r="C78" s="4"/>
      <c r="D78" s="5"/>
      <c r="E78" s="5"/>
      <c r="F78" s="5"/>
      <c r="G78" s="26"/>
    </row>
    <row r="79" spans="3:7" ht="15.75">
      <c r="C79" s="4"/>
      <c r="D79" s="5"/>
      <c r="E79" s="5"/>
      <c r="F79" s="5"/>
      <c r="G79" s="26"/>
    </row>
    <row r="80" spans="3:7" ht="15.75">
      <c r="C80" s="4"/>
      <c r="D80" s="5"/>
      <c r="E80" s="5"/>
      <c r="F80" s="5"/>
      <c r="G80" s="26"/>
    </row>
    <row r="81" spans="3:7" ht="15.75">
      <c r="C81" s="4"/>
      <c r="D81" s="5"/>
      <c r="E81" s="5"/>
      <c r="F81" s="5"/>
      <c r="G81" s="26"/>
    </row>
    <row r="82" spans="3:7" ht="15.75">
      <c r="C82" s="4"/>
      <c r="D82" s="5"/>
      <c r="E82" s="5"/>
      <c r="F82" s="5"/>
      <c r="G82" s="26"/>
    </row>
    <row r="83" spans="3:7" ht="15.75">
      <c r="C83" s="4"/>
      <c r="D83" s="5"/>
      <c r="E83" s="5"/>
      <c r="F83" s="5"/>
      <c r="G83" s="26"/>
    </row>
    <row r="84" spans="3:7" ht="15.75">
      <c r="C84" s="4"/>
      <c r="D84" s="5"/>
      <c r="E84" s="5"/>
      <c r="F84" s="5"/>
      <c r="G84" s="26"/>
    </row>
    <row r="85" spans="3:7" ht="15.75">
      <c r="C85" s="4"/>
      <c r="D85" s="5"/>
      <c r="E85" s="5"/>
      <c r="F85" s="5"/>
      <c r="G85" s="26"/>
    </row>
    <row r="86" spans="3:7" ht="15.75">
      <c r="C86" s="4"/>
      <c r="D86" s="5"/>
      <c r="E86" s="5"/>
      <c r="F86" s="5"/>
      <c r="G86" s="26"/>
    </row>
    <row r="87" spans="3:7" ht="15.75">
      <c r="C87" s="4"/>
      <c r="D87" s="5"/>
      <c r="E87" s="5"/>
      <c r="F87" s="5"/>
      <c r="G87" s="26"/>
    </row>
    <row r="88" spans="3:7" ht="15.75">
      <c r="C88" s="4"/>
      <c r="D88" s="5"/>
      <c r="E88" s="5"/>
      <c r="F88" s="5"/>
      <c r="G88" s="26"/>
    </row>
    <row r="89" spans="3:7" ht="15.75">
      <c r="C89" s="4"/>
      <c r="D89" s="5"/>
      <c r="E89" s="5"/>
      <c r="F89" s="5"/>
      <c r="G89" s="26"/>
    </row>
    <row r="90" spans="3:7" ht="15.75">
      <c r="C90" s="4"/>
    </row>
    <row r="91" spans="3:7" ht="15.75">
      <c r="C91" s="4"/>
    </row>
    <row r="100" spans="4:8" ht="15.75" thickBot="1"/>
    <row r="101" spans="4:8" ht="15.75">
      <c r="D101" s="50" t="s">
        <v>46</v>
      </c>
      <c r="E101" s="51"/>
      <c r="F101" s="51"/>
      <c r="G101" s="51"/>
      <c r="H101" s="52"/>
    </row>
    <row r="102" spans="4:8" ht="15.75">
      <c r="D102" s="53" t="s">
        <v>76</v>
      </c>
      <c r="E102" s="55" t="s">
        <v>2</v>
      </c>
      <c r="F102" s="55"/>
      <c r="G102" s="55"/>
      <c r="H102" s="55"/>
    </row>
    <row r="103" spans="4:8" ht="16.5" thickBot="1">
      <c r="D103" s="54"/>
      <c r="E103" s="14" t="s">
        <v>109</v>
      </c>
      <c r="F103" s="14" t="s">
        <v>110</v>
      </c>
      <c r="G103" s="14" t="s">
        <v>111</v>
      </c>
      <c r="H103" s="14" t="s">
        <v>112</v>
      </c>
    </row>
    <row r="104" spans="4:8" ht="15.75">
      <c r="D104" s="12" t="s">
        <v>104</v>
      </c>
      <c r="E104" s="31">
        <v>3436</v>
      </c>
      <c r="F104" s="31">
        <v>4570</v>
      </c>
      <c r="G104" s="31">
        <v>3745</v>
      </c>
      <c r="H104" s="13">
        <v>11751</v>
      </c>
    </row>
    <row r="105" spans="4:8" ht="15.75">
      <c r="D105" s="11" t="s">
        <v>62</v>
      </c>
      <c r="E105" s="31">
        <v>3087</v>
      </c>
      <c r="F105" s="31">
        <v>4182</v>
      </c>
      <c r="G105" s="31">
        <v>3819</v>
      </c>
      <c r="H105" s="13">
        <v>11088</v>
      </c>
    </row>
    <row r="106" spans="4:8" ht="15.75">
      <c r="D106" s="11" t="s">
        <v>10</v>
      </c>
      <c r="E106" s="21">
        <v>54</v>
      </c>
      <c r="F106" s="21">
        <v>31</v>
      </c>
      <c r="G106" s="21">
        <v>34</v>
      </c>
      <c r="H106" s="13">
        <v>119</v>
      </c>
    </row>
    <row r="107" spans="4:8" ht="15.75">
      <c r="D107" s="11" t="s">
        <v>11</v>
      </c>
      <c r="E107" s="21">
        <v>228</v>
      </c>
      <c r="F107" s="21">
        <v>304</v>
      </c>
      <c r="G107" s="21">
        <v>281</v>
      </c>
      <c r="H107" s="13">
        <v>813</v>
      </c>
    </row>
    <row r="108" spans="4:8" ht="15.75">
      <c r="D108" s="11" t="s">
        <v>12</v>
      </c>
      <c r="E108" s="21">
        <v>16</v>
      </c>
      <c r="F108" s="21">
        <v>25</v>
      </c>
      <c r="G108" s="21">
        <v>12</v>
      </c>
      <c r="H108" s="13">
        <v>53</v>
      </c>
    </row>
    <row r="109" spans="4:8" ht="15.75">
      <c r="D109" s="11" t="s">
        <v>13</v>
      </c>
      <c r="E109" s="21">
        <v>76</v>
      </c>
      <c r="F109" s="21">
        <v>76</v>
      </c>
      <c r="G109" s="21">
        <v>53</v>
      </c>
      <c r="H109" s="13">
        <v>205</v>
      </c>
    </row>
    <row r="110" spans="4:8" ht="15.75">
      <c r="D110" s="11" t="s">
        <v>14</v>
      </c>
      <c r="E110" s="21">
        <v>49</v>
      </c>
      <c r="F110" s="21">
        <v>78</v>
      </c>
      <c r="G110" s="21">
        <v>56</v>
      </c>
      <c r="H110" s="13">
        <v>183</v>
      </c>
    </row>
    <row r="111" spans="4:8" ht="15.75">
      <c r="D111" s="11" t="s">
        <v>23</v>
      </c>
      <c r="E111" s="21">
        <v>9</v>
      </c>
      <c r="F111" s="21">
        <v>17</v>
      </c>
      <c r="G111" s="21">
        <v>11</v>
      </c>
      <c r="H111" s="13">
        <v>37</v>
      </c>
    </row>
    <row r="112" spans="4:8" ht="15.75">
      <c r="D112" s="11" t="s">
        <v>15</v>
      </c>
      <c r="E112" s="21">
        <v>226</v>
      </c>
      <c r="F112" s="21">
        <v>303</v>
      </c>
      <c r="G112" s="21">
        <v>224</v>
      </c>
      <c r="H112" s="13">
        <v>753</v>
      </c>
    </row>
    <row r="113" spans="4:8" ht="15.75">
      <c r="D113" s="11" t="s">
        <v>16</v>
      </c>
      <c r="E113" s="21">
        <v>45</v>
      </c>
      <c r="F113" s="21">
        <v>58</v>
      </c>
      <c r="G113" s="21">
        <v>50</v>
      </c>
      <c r="H113" s="13">
        <v>153</v>
      </c>
    </row>
    <row r="114" spans="4:8" ht="15.75">
      <c r="D114" s="11" t="s">
        <v>103</v>
      </c>
      <c r="E114" s="21">
        <v>136</v>
      </c>
      <c r="F114" s="21">
        <v>189</v>
      </c>
      <c r="G114" s="21">
        <v>179</v>
      </c>
      <c r="H114" s="13">
        <v>504</v>
      </c>
    </row>
    <row r="115" spans="4:8" ht="15.75">
      <c r="D115" s="11" t="s">
        <v>4</v>
      </c>
      <c r="E115" s="21">
        <v>6</v>
      </c>
      <c r="F115" s="21">
        <v>6</v>
      </c>
      <c r="G115" s="21">
        <v>3</v>
      </c>
      <c r="H115" s="13">
        <v>15</v>
      </c>
    </row>
    <row r="116" spans="4:8" ht="15.75">
      <c r="D116" s="11" t="s">
        <v>5</v>
      </c>
      <c r="E116" s="31">
        <v>1844</v>
      </c>
      <c r="F116" s="31">
        <v>2480</v>
      </c>
      <c r="G116" s="31">
        <v>2151</v>
      </c>
      <c r="H116" s="13">
        <v>6475</v>
      </c>
    </row>
    <row r="117" spans="4:8" ht="15.75">
      <c r="D117" s="11" t="s">
        <v>6</v>
      </c>
      <c r="E117" s="21">
        <v>494</v>
      </c>
      <c r="F117" s="21">
        <v>625</v>
      </c>
      <c r="G117" s="21">
        <v>523</v>
      </c>
      <c r="H117" s="13">
        <v>1642</v>
      </c>
    </row>
    <row r="118" spans="4:8" ht="15.75">
      <c r="D118" s="11" t="s">
        <v>7</v>
      </c>
      <c r="E118" s="21">
        <v>93</v>
      </c>
      <c r="F118" s="21">
        <v>117</v>
      </c>
      <c r="G118" s="21">
        <v>101</v>
      </c>
      <c r="H118" s="13">
        <v>311</v>
      </c>
    </row>
    <row r="119" spans="4:8" ht="15.75">
      <c r="D119" s="11" t="s">
        <v>8</v>
      </c>
      <c r="E119" s="21">
        <v>15</v>
      </c>
      <c r="F119" s="21">
        <v>12</v>
      </c>
      <c r="G119" s="21">
        <v>13</v>
      </c>
      <c r="H119" s="13">
        <v>40</v>
      </c>
    </row>
    <row r="120" spans="4:8" ht="15.75">
      <c r="D120" s="11" t="s">
        <v>19</v>
      </c>
      <c r="E120" s="21">
        <v>364</v>
      </c>
      <c r="F120" s="21">
        <v>476</v>
      </c>
      <c r="G120" s="21">
        <v>404</v>
      </c>
      <c r="H120" s="13">
        <v>1244</v>
      </c>
    </row>
    <row r="121" spans="4:8" ht="15.75">
      <c r="D121" s="11" t="s">
        <v>20</v>
      </c>
      <c r="E121" s="21">
        <v>59</v>
      </c>
      <c r="F121" s="21">
        <v>83</v>
      </c>
      <c r="G121" s="21">
        <v>78</v>
      </c>
      <c r="H121" s="13">
        <v>220</v>
      </c>
    </row>
    <row r="122" spans="4:8" ht="15.75">
      <c r="D122" s="11" t="s">
        <v>21</v>
      </c>
      <c r="E122" s="21">
        <v>353</v>
      </c>
      <c r="F122" s="21">
        <v>380</v>
      </c>
      <c r="G122" s="21">
        <v>329</v>
      </c>
      <c r="H122" s="13">
        <v>1062</v>
      </c>
    </row>
    <row r="123" spans="4:8" ht="15.75">
      <c r="D123" s="11" t="s">
        <v>22</v>
      </c>
      <c r="E123" s="21">
        <v>421</v>
      </c>
      <c r="F123" s="21">
        <v>486</v>
      </c>
      <c r="G123" s="21">
        <v>463</v>
      </c>
      <c r="H123" s="13">
        <v>1370</v>
      </c>
    </row>
    <row r="124" spans="4:8" ht="15.75">
      <c r="D124" s="11" t="s">
        <v>97</v>
      </c>
      <c r="E124" s="21">
        <v>60</v>
      </c>
      <c r="F124" s="21">
        <v>81</v>
      </c>
      <c r="G124" s="21">
        <v>70</v>
      </c>
      <c r="H124" s="13">
        <v>211</v>
      </c>
    </row>
    <row r="125" spans="4:8" ht="15.75">
      <c r="D125" s="11" t="s">
        <v>98</v>
      </c>
      <c r="E125" s="21">
        <v>0</v>
      </c>
      <c r="F125" s="21">
        <v>0</v>
      </c>
      <c r="G125" s="21">
        <v>0</v>
      </c>
      <c r="H125" s="13">
        <v>0</v>
      </c>
    </row>
    <row r="126" spans="4:8" ht="15.75">
      <c r="D126" s="11" t="s">
        <v>99</v>
      </c>
      <c r="E126" s="21">
        <v>191</v>
      </c>
      <c r="F126" s="21">
        <v>214</v>
      </c>
      <c r="G126" s="21">
        <v>222</v>
      </c>
      <c r="H126" s="13">
        <v>627</v>
      </c>
    </row>
    <row r="127" spans="4:8" ht="15.75">
      <c r="D127" s="11" t="s">
        <v>100</v>
      </c>
      <c r="E127" s="21">
        <v>10</v>
      </c>
      <c r="F127" s="21">
        <v>5</v>
      </c>
      <c r="G127" s="21">
        <v>8</v>
      </c>
      <c r="H127" s="13">
        <v>23</v>
      </c>
    </row>
    <row r="128" spans="4:8" ht="15.75">
      <c r="D128" s="11" t="s">
        <v>101</v>
      </c>
      <c r="E128" s="21">
        <v>27</v>
      </c>
      <c r="F128" s="21">
        <v>25</v>
      </c>
      <c r="G128" s="21">
        <v>34</v>
      </c>
      <c r="H128" s="13">
        <v>86</v>
      </c>
    </row>
    <row r="129" spans="4:8" ht="15.75">
      <c r="D129" s="11" t="s">
        <v>65</v>
      </c>
      <c r="E129" s="21">
        <v>0</v>
      </c>
      <c r="F129" s="21">
        <v>0</v>
      </c>
      <c r="G129" s="21">
        <v>0</v>
      </c>
      <c r="H129" s="13">
        <v>0</v>
      </c>
    </row>
    <row r="130" spans="4:8" ht="15.75">
      <c r="D130" s="15" t="s">
        <v>45</v>
      </c>
      <c r="E130" s="16">
        <f t="shared" ref="E130:H130" si="1">+SUM(E104:E129)</f>
        <v>11299</v>
      </c>
      <c r="F130" s="16">
        <f t="shared" si="1"/>
        <v>14823</v>
      </c>
      <c r="G130" s="16">
        <f t="shared" si="1"/>
        <v>12863</v>
      </c>
      <c r="H130" s="16">
        <f t="shared" si="1"/>
        <v>38985</v>
      </c>
    </row>
    <row r="175" spans="4:8" ht="15.75" thickBot="1"/>
    <row r="176" spans="4:8" ht="15.75">
      <c r="D176" s="50" t="s">
        <v>47</v>
      </c>
      <c r="E176" s="51"/>
      <c r="F176" s="51"/>
      <c r="G176" s="51"/>
      <c r="H176" s="52"/>
    </row>
    <row r="177" spans="4:8" ht="15.75">
      <c r="D177" s="53" t="s">
        <v>76</v>
      </c>
      <c r="E177" s="55" t="s">
        <v>2</v>
      </c>
      <c r="F177" s="55"/>
      <c r="G177" s="55"/>
      <c r="H177" s="55"/>
    </row>
    <row r="178" spans="4:8" ht="16.5" thickBot="1">
      <c r="D178" s="54"/>
      <c r="E178" s="14" t="s">
        <v>109</v>
      </c>
      <c r="F178" s="14" t="s">
        <v>110</v>
      </c>
      <c r="G178" s="14" t="s">
        <v>111</v>
      </c>
      <c r="H178" s="14" t="s">
        <v>112</v>
      </c>
    </row>
    <row r="179" spans="4:8" ht="15.75">
      <c r="D179" s="11" t="s">
        <v>11</v>
      </c>
      <c r="E179" s="32">
        <v>184</v>
      </c>
      <c r="F179" s="32">
        <v>305</v>
      </c>
      <c r="G179" s="32">
        <v>289</v>
      </c>
      <c r="H179" s="24">
        <v>778</v>
      </c>
    </row>
    <row r="180" spans="4:8" ht="15.75">
      <c r="D180" s="11" t="s">
        <v>4</v>
      </c>
      <c r="E180" s="32">
        <v>2</v>
      </c>
      <c r="F180" s="32">
        <v>0</v>
      </c>
      <c r="G180" s="32">
        <v>0</v>
      </c>
      <c r="H180" s="24">
        <v>2</v>
      </c>
    </row>
    <row r="181" spans="4:8" ht="15.75">
      <c r="D181" s="11" t="s">
        <v>5</v>
      </c>
      <c r="E181" s="34">
        <v>4395</v>
      </c>
      <c r="F181" s="34">
        <v>6120</v>
      </c>
      <c r="G181" s="34">
        <v>5520</v>
      </c>
      <c r="H181" s="24">
        <v>16035</v>
      </c>
    </row>
    <row r="182" spans="4:8" ht="15.75">
      <c r="D182" s="11" t="s">
        <v>6</v>
      </c>
      <c r="E182" s="32">
        <v>468</v>
      </c>
      <c r="F182" s="32">
        <v>555</v>
      </c>
      <c r="G182" s="32">
        <v>567</v>
      </c>
      <c r="H182" s="24">
        <v>1590</v>
      </c>
    </row>
    <row r="183" spans="4:8" ht="15.75">
      <c r="D183" s="11" t="s">
        <v>7</v>
      </c>
      <c r="E183" s="32">
        <v>74</v>
      </c>
      <c r="F183" s="32">
        <v>90</v>
      </c>
      <c r="G183" s="32">
        <v>80</v>
      </c>
      <c r="H183" s="24">
        <v>244</v>
      </c>
    </row>
    <row r="184" spans="4:8" ht="15.75">
      <c r="D184" s="11" t="s">
        <v>8</v>
      </c>
      <c r="E184" s="32">
        <v>7</v>
      </c>
      <c r="F184" s="32">
        <v>5</v>
      </c>
      <c r="G184" s="32">
        <v>9</v>
      </c>
      <c r="H184" s="24">
        <v>21</v>
      </c>
    </row>
    <row r="185" spans="4:8" ht="15.75">
      <c r="D185" s="15" t="s">
        <v>45</v>
      </c>
      <c r="E185" s="16">
        <f t="shared" ref="E185:H185" si="2">SUM(E179:E184)</f>
        <v>5130</v>
      </c>
      <c r="F185" s="16">
        <f t="shared" si="2"/>
        <v>7075</v>
      </c>
      <c r="G185" s="16">
        <f t="shared" si="2"/>
        <v>6465</v>
      </c>
      <c r="H185" s="16">
        <f t="shared" si="2"/>
        <v>18670</v>
      </c>
    </row>
    <row r="220" spans="4:8" ht="15.75" thickBot="1"/>
    <row r="221" spans="4:8" ht="15.75">
      <c r="D221" s="50" t="s">
        <v>49</v>
      </c>
      <c r="E221" s="51"/>
      <c r="F221" s="51"/>
      <c r="G221" s="51"/>
      <c r="H221" s="52"/>
    </row>
    <row r="222" spans="4:8" ht="15.75">
      <c r="D222" s="53" t="s">
        <v>76</v>
      </c>
      <c r="E222" s="55" t="s">
        <v>2</v>
      </c>
      <c r="F222" s="55"/>
      <c r="G222" s="55"/>
      <c r="H222" s="55"/>
    </row>
    <row r="223" spans="4:8" ht="16.5" thickBot="1">
      <c r="D223" s="54"/>
      <c r="E223" s="14" t="s">
        <v>109</v>
      </c>
      <c r="F223" s="14" t="s">
        <v>110</v>
      </c>
      <c r="G223" s="14" t="s">
        <v>111</v>
      </c>
      <c r="H223" s="14" t="s">
        <v>112</v>
      </c>
    </row>
    <row r="224" spans="4:8" ht="15.75">
      <c r="D224" s="11" t="s">
        <v>11</v>
      </c>
      <c r="E224" s="32">
        <v>138</v>
      </c>
      <c r="F224" s="32">
        <v>184</v>
      </c>
      <c r="G224" s="32">
        <v>170</v>
      </c>
      <c r="H224" s="24">
        <v>492</v>
      </c>
    </row>
    <row r="225" spans="4:8" ht="15.75">
      <c r="D225" s="11" t="s">
        <v>4</v>
      </c>
      <c r="E225" s="32">
        <v>1</v>
      </c>
      <c r="F225" s="32">
        <v>1</v>
      </c>
      <c r="G225" s="32">
        <v>0</v>
      </c>
      <c r="H225" s="24">
        <v>2</v>
      </c>
    </row>
    <row r="226" spans="4:8" ht="15.75">
      <c r="D226" s="11" t="s">
        <v>5</v>
      </c>
      <c r="E226" s="34">
        <v>1561</v>
      </c>
      <c r="F226" s="34">
        <v>1997</v>
      </c>
      <c r="G226" s="34">
        <v>1950</v>
      </c>
      <c r="H226" s="24">
        <v>5508</v>
      </c>
    </row>
    <row r="227" spans="4:8" ht="15.75">
      <c r="D227" s="11" t="s">
        <v>6</v>
      </c>
      <c r="E227" s="32">
        <v>181</v>
      </c>
      <c r="F227" s="32">
        <v>237</v>
      </c>
      <c r="G227" s="32">
        <v>230</v>
      </c>
      <c r="H227" s="24">
        <v>648</v>
      </c>
    </row>
    <row r="228" spans="4:8" ht="15.75">
      <c r="D228" s="11" t="s">
        <v>7</v>
      </c>
      <c r="E228" s="32">
        <v>25</v>
      </c>
      <c r="F228" s="32">
        <v>37</v>
      </c>
      <c r="G228" s="32">
        <v>22</v>
      </c>
      <c r="H228" s="24">
        <v>84</v>
      </c>
    </row>
    <row r="229" spans="4:8" ht="15.75">
      <c r="D229" s="11" t="s">
        <v>8</v>
      </c>
      <c r="E229" s="32">
        <v>5</v>
      </c>
      <c r="F229" s="32">
        <v>0</v>
      </c>
      <c r="G229" s="32">
        <v>3</v>
      </c>
      <c r="H229" s="24">
        <v>8</v>
      </c>
    </row>
    <row r="230" spans="4:8" ht="15.75">
      <c r="D230" s="15" t="s">
        <v>45</v>
      </c>
      <c r="E230" s="16">
        <f t="shared" ref="E230:H230" si="3">SUM(E224:E229)</f>
        <v>1911</v>
      </c>
      <c r="F230" s="16">
        <f t="shared" si="3"/>
        <v>2456</v>
      </c>
      <c r="G230" s="16">
        <f t="shared" si="3"/>
        <v>2375</v>
      </c>
      <c r="H230" s="16">
        <f t="shared" si="3"/>
        <v>6742</v>
      </c>
    </row>
    <row r="269" spans="4:8" ht="15.75" thickBot="1"/>
    <row r="270" spans="4:8" ht="15.75">
      <c r="D270" s="50" t="s">
        <v>50</v>
      </c>
      <c r="E270" s="51"/>
      <c r="F270" s="51"/>
      <c r="G270" s="51"/>
      <c r="H270" s="52"/>
    </row>
    <row r="271" spans="4:8" ht="15.75">
      <c r="D271" s="53" t="s">
        <v>76</v>
      </c>
      <c r="E271" s="55" t="s">
        <v>2</v>
      </c>
      <c r="F271" s="55"/>
      <c r="G271" s="55"/>
      <c r="H271" s="55"/>
    </row>
    <row r="272" spans="4:8" ht="16.5" thickBot="1">
      <c r="D272" s="54"/>
      <c r="E272" s="14" t="s">
        <v>109</v>
      </c>
      <c r="F272" s="14" t="s">
        <v>110</v>
      </c>
      <c r="G272" s="14" t="s">
        <v>111</v>
      </c>
      <c r="H272" s="14" t="s">
        <v>112</v>
      </c>
    </row>
    <row r="273" spans="4:8" ht="15.75">
      <c r="D273" s="11" t="s">
        <v>11</v>
      </c>
      <c r="E273" s="32">
        <v>140</v>
      </c>
      <c r="F273" s="32">
        <v>185</v>
      </c>
      <c r="G273" s="32">
        <v>160</v>
      </c>
      <c r="H273" s="24">
        <v>485</v>
      </c>
    </row>
    <row r="274" spans="4:8" ht="15.75">
      <c r="D274" s="11" t="s">
        <v>4</v>
      </c>
      <c r="E274" s="32">
        <v>0</v>
      </c>
      <c r="F274" s="32">
        <v>3</v>
      </c>
      <c r="G274" s="32">
        <v>0</v>
      </c>
      <c r="H274" s="24">
        <v>3</v>
      </c>
    </row>
    <row r="275" spans="4:8" ht="15.75">
      <c r="D275" s="11" t="s">
        <v>5</v>
      </c>
      <c r="E275" s="34">
        <v>1141</v>
      </c>
      <c r="F275" s="34">
        <v>1346</v>
      </c>
      <c r="G275" s="34">
        <v>1383</v>
      </c>
      <c r="H275" s="24">
        <v>3870</v>
      </c>
    </row>
    <row r="276" spans="4:8" ht="15.75">
      <c r="D276" s="11" t="s">
        <v>6</v>
      </c>
      <c r="E276" s="32">
        <v>212</v>
      </c>
      <c r="F276" s="32">
        <v>221</v>
      </c>
      <c r="G276" s="32">
        <v>241</v>
      </c>
      <c r="H276" s="24">
        <v>674</v>
      </c>
    </row>
    <row r="277" spans="4:8" ht="15.75">
      <c r="D277" s="11" t="s">
        <v>7</v>
      </c>
      <c r="E277" s="32">
        <v>32</v>
      </c>
      <c r="F277" s="32">
        <v>44</v>
      </c>
      <c r="G277" s="32">
        <v>35</v>
      </c>
      <c r="H277" s="24">
        <v>111</v>
      </c>
    </row>
    <row r="278" spans="4:8" ht="15.75">
      <c r="D278" s="11" t="s">
        <v>8</v>
      </c>
      <c r="E278" s="32">
        <v>3</v>
      </c>
      <c r="F278" s="32">
        <v>1</v>
      </c>
      <c r="G278" s="32">
        <v>4</v>
      </c>
      <c r="H278" s="24">
        <v>8</v>
      </c>
    </row>
    <row r="279" spans="4:8" ht="15.75">
      <c r="D279" s="15" t="s">
        <v>45</v>
      </c>
      <c r="E279" s="16">
        <f t="shared" ref="E279:H279" si="4">SUM(E273:E278)</f>
        <v>1528</v>
      </c>
      <c r="F279" s="16">
        <f t="shared" si="4"/>
        <v>1800</v>
      </c>
      <c r="G279" s="16">
        <f t="shared" si="4"/>
        <v>1823</v>
      </c>
      <c r="H279" s="16">
        <f t="shared" si="4"/>
        <v>5151</v>
      </c>
    </row>
    <row r="329" spans="4:8" ht="15.75" thickBot="1"/>
    <row r="330" spans="4:8" ht="15.75">
      <c r="D330" s="50" t="s">
        <v>48</v>
      </c>
      <c r="E330" s="51"/>
      <c r="F330" s="51"/>
      <c r="G330" s="51"/>
      <c r="H330" s="52"/>
    </row>
    <row r="331" spans="4:8" ht="15.75">
      <c r="D331" s="53" t="s">
        <v>76</v>
      </c>
      <c r="E331" s="55" t="s">
        <v>2</v>
      </c>
      <c r="F331" s="55"/>
      <c r="G331" s="55"/>
      <c r="H331" s="55"/>
    </row>
    <row r="332" spans="4:8" ht="16.5" thickBot="1">
      <c r="D332" s="54"/>
      <c r="E332" s="14" t="s">
        <v>109</v>
      </c>
      <c r="F332" s="14" t="s">
        <v>110</v>
      </c>
      <c r="G332" s="14" t="s">
        <v>111</v>
      </c>
      <c r="H332" s="14" t="s">
        <v>112</v>
      </c>
    </row>
    <row r="333" spans="4:8" ht="15.75">
      <c r="D333" s="12" t="s">
        <v>104</v>
      </c>
      <c r="E333" s="35">
        <v>610</v>
      </c>
      <c r="F333" s="35">
        <v>864</v>
      </c>
      <c r="G333" s="35">
        <v>782</v>
      </c>
      <c r="H333" s="24">
        <v>2256</v>
      </c>
    </row>
    <row r="334" spans="4:8" ht="15.75">
      <c r="D334" s="11" t="s">
        <v>62</v>
      </c>
      <c r="E334" s="35">
        <v>726</v>
      </c>
      <c r="F334" s="35">
        <v>972</v>
      </c>
      <c r="G334" s="35">
        <v>816</v>
      </c>
      <c r="H334" s="24">
        <v>2514</v>
      </c>
    </row>
    <row r="335" spans="4:8" ht="15.75">
      <c r="D335" s="11" t="s">
        <v>11</v>
      </c>
      <c r="E335" s="35">
        <v>26</v>
      </c>
      <c r="F335" s="35">
        <v>45</v>
      </c>
      <c r="G335" s="35">
        <v>24</v>
      </c>
      <c r="H335" s="24">
        <v>95</v>
      </c>
    </row>
    <row r="336" spans="4:8" ht="15.75">
      <c r="D336" s="11" t="s">
        <v>103</v>
      </c>
      <c r="E336" s="35">
        <v>27</v>
      </c>
      <c r="F336" s="35">
        <v>46</v>
      </c>
      <c r="G336" s="35">
        <v>41</v>
      </c>
      <c r="H336" s="24">
        <v>114</v>
      </c>
    </row>
    <row r="337" spans="4:8" ht="15.75">
      <c r="D337" s="11" t="s">
        <v>4</v>
      </c>
      <c r="E337" s="35">
        <v>0</v>
      </c>
      <c r="F337" s="35">
        <v>0</v>
      </c>
      <c r="G337" s="35">
        <v>0</v>
      </c>
      <c r="H337" s="24">
        <v>0</v>
      </c>
    </row>
    <row r="338" spans="4:8" ht="15.75">
      <c r="D338" s="11" t="s">
        <v>5</v>
      </c>
      <c r="E338" s="35">
        <v>401</v>
      </c>
      <c r="F338" s="35">
        <v>472</v>
      </c>
      <c r="G338" s="35">
        <v>405</v>
      </c>
      <c r="H338" s="24">
        <v>1278</v>
      </c>
    </row>
    <row r="339" spans="4:8" ht="15.75">
      <c r="D339" s="11" t="s">
        <v>6</v>
      </c>
      <c r="E339" s="35">
        <v>17</v>
      </c>
      <c r="F339" s="35">
        <v>20</v>
      </c>
      <c r="G339" s="35">
        <v>31</v>
      </c>
      <c r="H339" s="24">
        <v>68</v>
      </c>
    </row>
    <row r="340" spans="4:8" ht="15.75">
      <c r="D340" s="11" t="s">
        <v>7</v>
      </c>
      <c r="E340" s="35">
        <v>6</v>
      </c>
      <c r="F340" s="35">
        <v>2</v>
      </c>
      <c r="G340" s="35">
        <v>9</v>
      </c>
      <c r="H340" s="24">
        <v>17</v>
      </c>
    </row>
    <row r="341" spans="4:8" ht="15.75">
      <c r="D341" s="11" t="s">
        <v>8</v>
      </c>
      <c r="E341" s="35">
        <v>0</v>
      </c>
      <c r="F341" s="35">
        <v>0</v>
      </c>
      <c r="G341" s="35">
        <v>0</v>
      </c>
      <c r="H341" s="24">
        <v>0</v>
      </c>
    </row>
    <row r="342" spans="4:8" ht="15.75">
      <c r="D342" s="11" t="s">
        <v>21</v>
      </c>
      <c r="E342" s="35">
        <v>16</v>
      </c>
      <c r="F342" s="35">
        <v>2</v>
      </c>
      <c r="G342" s="35">
        <v>4</v>
      </c>
      <c r="H342" s="24">
        <v>22</v>
      </c>
    </row>
    <row r="343" spans="4:8" ht="15.75">
      <c r="D343" s="11" t="s">
        <v>22</v>
      </c>
      <c r="E343" s="35">
        <v>0</v>
      </c>
      <c r="F343" s="35">
        <v>15</v>
      </c>
      <c r="G343" s="35">
        <v>19</v>
      </c>
      <c r="H343" s="24">
        <v>34</v>
      </c>
    </row>
    <row r="344" spans="4:8" ht="15.75">
      <c r="D344" s="15" t="s">
        <v>45</v>
      </c>
      <c r="E344" s="36">
        <f>SUM(E333:E343)</f>
        <v>1829</v>
      </c>
      <c r="F344" s="36">
        <f t="shared" ref="F344" si="5">SUM(F333:F343)</f>
        <v>2438</v>
      </c>
      <c r="G344" s="36">
        <f t="shared" ref="G344" si="6">SUM(G333:G343)</f>
        <v>2131</v>
      </c>
      <c r="H344" s="16">
        <f t="shared" ref="H344" si="7">SUM(H333:H343)</f>
        <v>6398</v>
      </c>
    </row>
    <row r="397" spans="4:8" ht="15.75" thickBot="1"/>
    <row r="398" spans="4:8" ht="15.75">
      <c r="D398" s="50" t="s">
        <v>51</v>
      </c>
      <c r="E398" s="51"/>
      <c r="F398" s="51"/>
      <c r="G398" s="51"/>
      <c r="H398" s="52"/>
    </row>
    <row r="399" spans="4:8" ht="15.75">
      <c r="D399" s="53" t="s">
        <v>76</v>
      </c>
      <c r="E399" s="55" t="s">
        <v>2</v>
      </c>
      <c r="F399" s="55"/>
      <c r="G399" s="55"/>
      <c r="H399" s="55"/>
    </row>
    <row r="400" spans="4:8" ht="16.5" thickBot="1">
      <c r="D400" s="54"/>
      <c r="E400" s="14" t="s">
        <v>109</v>
      </c>
      <c r="F400" s="14" t="s">
        <v>110</v>
      </c>
      <c r="G400" s="14" t="s">
        <v>111</v>
      </c>
      <c r="H400" s="14" t="s">
        <v>112</v>
      </c>
    </row>
    <row r="401" spans="4:8" ht="15.75">
      <c r="D401" s="12" t="s">
        <v>104</v>
      </c>
      <c r="E401" s="34">
        <v>1162</v>
      </c>
      <c r="F401" s="34">
        <v>1598</v>
      </c>
      <c r="G401" s="34">
        <v>1313</v>
      </c>
      <c r="H401" s="24">
        <v>4073</v>
      </c>
    </row>
    <row r="402" spans="4:8" ht="15.75">
      <c r="D402" s="11" t="s">
        <v>62</v>
      </c>
      <c r="E402" s="34">
        <v>975</v>
      </c>
      <c r="F402" s="34">
        <v>1395</v>
      </c>
      <c r="G402" s="34">
        <v>1228</v>
      </c>
      <c r="H402" s="24">
        <v>3598</v>
      </c>
    </row>
    <row r="403" spans="4:8" ht="15.75">
      <c r="D403" s="11" t="s">
        <v>11</v>
      </c>
      <c r="E403" s="32">
        <v>110</v>
      </c>
      <c r="F403" s="32">
        <v>185</v>
      </c>
      <c r="G403" s="32">
        <v>162</v>
      </c>
      <c r="H403" s="24">
        <v>457</v>
      </c>
    </row>
    <row r="404" spans="4:8" ht="15.75">
      <c r="D404" s="11" t="s">
        <v>12</v>
      </c>
      <c r="E404" s="32">
        <v>5</v>
      </c>
      <c r="F404" s="32">
        <v>8</v>
      </c>
      <c r="G404" s="32">
        <v>6</v>
      </c>
      <c r="H404" s="24">
        <v>19</v>
      </c>
    </row>
    <row r="405" spans="4:8" ht="15.75">
      <c r="D405" s="11" t="s">
        <v>16</v>
      </c>
      <c r="E405" s="32">
        <v>7</v>
      </c>
      <c r="F405" s="32">
        <v>6</v>
      </c>
      <c r="G405" s="32">
        <v>10</v>
      </c>
      <c r="H405" s="24">
        <v>23</v>
      </c>
    </row>
    <row r="406" spans="4:8" ht="15.75">
      <c r="D406" s="11" t="s">
        <v>103</v>
      </c>
      <c r="E406" s="33">
        <v>31</v>
      </c>
      <c r="F406" s="33">
        <v>42</v>
      </c>
      <c r="G406" s="33">
        <v>40</v>
      </c>
      <c r="H406" s="24">
        <v>113</v>
      </c>
    </row>
    <row r="407" spans="4:8" ht="15.75">
      <c r="D407" s="11" t="s">
        <v>4</v>
      </c>
      <c r="E407" s="33">
        <v>0</v>
      </c>
      <c r="F407" s="33">
        <v>2</v>
      </c>
      <c r="G407" s="33">
        <v>2</v>
      </c>
      <c r="H407" s="24">
        <v>4</v>
      </c>
    </row>
    <row r="408" spans="4:8" ht="15.75">
      <c r="D408" s="11" t="s">
        <v>5</v>
      </c>
      <c r="E408" s="34">
        <v>3516</v>
      </c>
      <c r="F408" s="34">
        <v>3403</v>
      </c>
      <c r="G408" s="34">
        <v>3070</v>
      </c>
      <c r="H408" s="24">
        <v>9989</v>
      </c>
    </row>
    <row r="409" spans="4:8" ht="15.75">
      <c r="D409" s="11" t="s">
        <v>6</v>
      </c>
      <c r="E409" s="32">
        <v>327</v>
      </c>
      <c r="F409" s="32">
        <v>356</v>
      </c>
      <c r="G409" s="32">
        <v>304</v>
      </c>
      <c r="H409" s="24">
        <v>987</v>
      </c>
    </row>
    <row r="410" spans="4:8" ht="15.75">
      <c r="D410" s="11" t="s">
        <v>7</v>
      </c>
      <c r="E410" s="32">
        <v>36</v>
      </c>
      <c r="F410" s="32">
        <v>50</v>
      </c>
      <c r="G410" s="32">
        <v>40</v>
      </c>
      <c r="H410" s="24">
        <v>126</v>
      </c>
    </row>
    <row r="411" spans="4:8" ht="15.75">
      <c r="D411" s="11" t="s">
        <v>8</v>
      </c>
      <c r="E411" s="32">
        <v>9</v>
      </c>
      <c r="F411" s="32">
        <v>4</v>
      </c>
      <c r="G411" s="32">
        <v>2</v>
      </c>
      <c r="H411" s="24">
        <v>15</v>
      </c>
    </row>
    <row r="412" spans="4:8" ht="15.75">
      <c r="D412" s="11" t="s">
        <v>21</v>
      </c>
      <c r="E412" s="32">
        <v>84</v>
      </c>
      <c r="F412" s="32">
        <v>103</v>
      </c>
      <c r="G412" s="32">
        <v>117</v>
      </c>
      <c r="H412" s="24">
        <v>304</v>
      </c>
    </row>
    <row r="413" spans="4:8" ht="15.75">
      <c r="D413" s="11" t="s">
        <v>22</v>
      </c>
      <c r="E413" s="32">
        <v>229</v>
      </c>
      <c r="F413" s="32">
        <v>277</v>
      </c>
      <c r="G413" s="32">
        <v>117</v>
      </c>
      <c r="H413" s="24">
        <v>623</v>
      </c>
    </row>
    <row r="414" spans="4:8" ht="15.75">
      <c r="D414" s="11" t="s">
        <v>97</v>
      </c>
      <c r="E414" s="32">
        <v>0</v>
      </c>
      <c r="F414" s="32">
        <v>0</v>
      </c>
      <c r="G414" s="32">
        <v>0</v>
      </c>
      <c r="H414" s="24">
        <v>0</v>
      </c>
    </row>
    <row r="415" spans="4:8" ht="15.75">
      <c r="D415" s="11" t="s">
        <v>98</v>
      </c>
      <c r="E415" s="32">
        <v>0</v>
      </c>
      <c r="F415" s="32">
        <v>0</v>
      </c>
      <c r="G415" s="32">
        <v>0</v>
      </c>
      <c r="H415" s="24">
        <v>0</v>
      </c>
    </row>
    <row r="416" spans="4:8" ht="15.75">
      <c r="D416" s="11" t="s">
        <v>99</v>
      </c>
      <c r="E416" s="32">
        <v>29</v>
      </c>
      <c r="F416" s="32">
        <v>39</v>
      </c>
      <c r="G416" s="32">
        <v>35</v>
      </c>
      <c r="H416" s="24">
        <v>103</v>
      </c>
    </row>
    <row r="417" spans="4:8" ht="15.75">
      <c r="D417" s="11" t="s">
        <v>100</v>
      </c>
      <c r="E417" s="32">
        <v>0</v>
      </c>
      <c r="F417" s="32">
        <v>1</v>
      </c>
      <c r="G417" s="32">
        <v>0</v>
      </c>
      <c r="H417" s="24">
        <v>1</v>
      </c>
    </row>
    <row r="418" spans="4:8" ht="15.75">
      <c r="D418" s="11" t="s">
        <v>101</v>
      </c>
      <c r="E418" s="32">
        <v>2</v>
      </c>
      <c r="F418" s="32">
        <v>3</v>
      </c>
      <c r="G418" s="32">
        <v>3</v>
      </c>
      <c r="H418" s="24">
        <v>8</v>
      </c>
    </row>
    <row r="419" spans="4:8" ht="15.75">
      <c r="D419" s="11" t="s">
        <v>65</v>
      </c>
      <c r="E419" s="32">
        <v>0</v>
      </c>
      <c r="F419" s="32">
        <v>0</v>
      </c>
      <c r="G419" s="32">
        <v>0</v>
      </c>
      <c r="H419" s="24">
        <v>0</v>
      </c>
    </row>
    <row r="420" spans="4:8" ht="15.75">
      <c r="D420" s="15" t="s">
        <v>45</v>
      </c>
      <c r="E420" s="16">
        <f t="shared" ref="E420:H420" si="8">SUM(E401:E419)</f>
        <v>6522</v>
      </c>
      <c r="F420" s="16">
        <f t="shared" si="8"/>
        <v>7472</v>
      </c>
      <c r="G420" s="16">
        <f t="shared" si="8"/>
        <v>6449</v>
      </c>
      <c r="H420" s="16">
        <f t="shared" si="8"/>
        <v>20443</v>
      </c>
    </row>
    <row r="478" spans="4:8" ht="15.75" thickBot="1"/>
    <row r="479" spans="4:8" ht="15.75">
      <c r="D479" s="50" t="s">
        <v>52</v>
      </c>
      <c r="E479" s="51"/>
      <c r="F479" s="51"/>
      <c r="G479" s="51"/>
      <c r="H479" s="52"/>
    </row>
    <row r="480" spans="4:8" ht="15.75">
      <c r="D480" s="53" t="s">
        <v>76</v>
      </c>
      <c r="E480" s="55" t="s">
        <v>2</v>
      </c>
      <c r="F480" s="55"/>
      <c r="G480" s="55"/>
      <c r="H480" s="55"/>
    </row>
    <row r="481" spans="4:8" ht="16.5" thickBot="1">
      <c r="D481" s="54"/>
      <c r="E481" s="14" t="s">
        <v>109</v>
      </c>
      <c r="F481" s="14" t="s">
        <v>110</v>
      </c>
      <c r="G481" s="14" t="s">
        <v>111</v>
      </c>
      <c r="H481" s="14" t="s">
        <v>112</v>
      </c>
    </row>
    <row r="482" spans="4:8" ht="15.75">
      <c r="D482" s="12" t="s">
        <v>104</v>
      </c>
      <c r="E482" s="20">
        <v>554</v>
      </c>
      <c r="F482" s="20">
        <v>823</v>
      </c>
      <c r="G482" s="20">
        <v>605</v>
      </c>
      <c r="H482" s="24">
        <f>+SUM(E482:G482)</f>
        <v>1982</v>
      </c>
    </row>
    <row r="483" spans="4:8" ht="15.75">
      <c r="D483" s="11" t="s">
        <v>62</v>
      </c>
      <c r="E483" s="20">
        <v>568</v>
      </c>
      <c r="F483" s="20">
        <v>722</v>
      </c>
      <c r="G483" s="20">
        <v>582</v>
      </c>
      <c r="H483" s="24">
        <f t="shared" ref="H483:H495" si="9">+SUM(E483:G483)</f>
        <v>1872</v>
      </c>
    </row>
    <row r="484" spans="4:8" ht="15.75">
      <c r="D484" s="11" t="s">
        <v>11</v>
      </c>
      <c r="E484" s="20">
        <v>49</v>
      </c>
      <c r="F484" s="20">
        <v>93</v>
      </c>
      <c r="G484" s="20">
        <v>80</v>
      </c>
      <c r="H484" s="24">
        <f t="shared" si="9"/>
        <v>222</v>
      </c>
    </row>
    <row r="485" spans="4:8" ht="15.75">
      <c r="D485" s="11" t="s">
        <v>12</v>
      </c>
      <c r="E485" s="20">
        <v>4</v>
      </c>
      <c r="F485" s="20">
        <v>4</v>
      </c>
      <c r="G485" s="20">
        <v>4</v>
      </c>
      <c r="H485" s="24">
        <f t="shared" si="9"/>
        <v>12</v>
      </c>
    </row>
    <row r="486" spans="4:8" ht="15.75">
      <c r="D486" s="11" t="s">
        <v>103</v>
      </c>
      <c r="E486" s="20">
        <v>28</v>
      </c>
      <c r="F486" s="20">
        <v>30</v>
      </c>
      <c r="G486" s="20">
        <v>21</v>
      </c>
      <c r="H486" s="24">
        <f t="shared" si="9"/>
        <v>79</v>
      </c>
    </row>
    <row r="487" spans="4:8" ht="15.75">
      <c r="D487" s="11" t="s">
        <v>4</v>
      </c>
      <c r="E487" s="20">
        <v>0</v>
      </c>
      <c r="F487" s="20">
        <v>1</v>
      </c>
      <c r="G487" s="20">
        <v>2</v>
      </c>
      <c r="H487" s="24">
        <f t="shared" si="9"/>
        <v>3</v>
      </c>
    </row>
    <row r="488" spans="4:8" ht="15.75">
      <c r="D488" s="11" t="s">
        <v>5</v>
      </c>
      <c r="E488" s="20">
        <v>854</v>
      </c>
      <c r="F488" s="20">
        <v>1139</v>
      </c>
      <c r="G488" s="20">
        <v>905</v>
      </c>
      <c r="H488" s="24">
        <f t="shared" si="9"/>
        <v>2898</v>
      </c>
    </row>
    <row r="489" spans="4:8" ht="15.75">
      <c r="D489" s="11" t="s">
        <v>6</v>
      </c>
      <c r="E489" s="20">
        <v>243</v>
      </c>
      <c r="F489" s="20">
        <v>272</v>
      </c>
      <c r="G489" s="20">
        <v>236</v>
      </c>
      <c r="H489" s="24">
        <f t="shared" si="9"/>
        <v>751</v>
      </c>
    </row>
    <row r="490" spans="4:8" ht="15.75">
      <c r="D490" s="11" t="s">
        <v>7</v>
      </c>
      <c r="E490" s="20">
        <v>45</v>
      </c>
      <c r="F490" s="20">
        <v>43</v>
      </c>
      <c r="G490" s="20">
        <v>60</v>
      </c>
      <c r="H490" s="24">
        <f t="shared" si="9"/>
        <v>148</v>
      </c>
    </row>
    <row r="491" spans="4:8" ht="15.75">
      <c r="D491" s="11" t="s">
        <v>8</v>
      </c>
      <c r="E491" s="20">
        <v>4</v>
      </c>
      <c r="F491" s="20">
        <v>6</v>
      </c>
      <c r="G491" s="20">
        <v>3</v>
      </c>
      <c r="H491" s="24">
        <f t="shared" si="9"/>
        <v>13</v>
      </c>
    </row>
    <row r="492" spans="4:8" ht="15.75">
      <c r="D492" s="11" t="s">
        <v>19</v>
      </c>
      <c r="E492" s="20">
        <v>112</v>
      </c>
      <c r="F492" s="20">
        <v>136</v>
      </c>
      <c r="G492" s="20">
        <v>94</v>
      </c>
      <c r="H492" s="24">
        <f t="shared" si="9"/>
        <v>342</v>
      </c>
    </row>
    <row r="493" spans="4:8" ht="15.75">
      <c r="D493" s="11" t="s">
        <v>20</v>
      </c>
      <c r="E493" s="20">
        <v>0</v>
      </c>
      <c r="F493" s="20">
        <v>0</v>
      </c>
      <c r="G493" s="20">
        <v>0</v>
      </c>
      <c r="H493" s="24">
        <f t="shared" si="9"/>
        <v>0</v>
      </c>
    </row>
    <row r="494" spans="4:8" ht="15.75">
      <c r="D494" s="11" t="s">
        <v>21</v>
      </c>
      <c r="E494" s="20">
        <v>55</v>
      </c>
      <c r="F494" s="20">
        <v>55</v>
      </c>
      <c r="G494" s="20">
        <v>54</v>
      </c>
      <c r="H494" s="24">
        <f t="shared" si="9"/>
        <v>164</v>
      </c>
    </row>
    <row r="495" spans="4:8" ht="15.75">
      <c r="D495" s="11" t="s">
        <v>22</v>
      </c>
      <c r="E495" s="20">
        <v>72</v>
      </c>
      <c r="F495" s="20">
        <v>113</v>
      </c>
      <c r="G495" s="20">
        <v>139</v>
      </c>
      <c r="H495" s="24">
        <f t="shared" si="9"/>
        <v>324</v>
      </c>
    </row>
    <row r="496" spans="4:8" ht="15.75">
      <c r="D496" s="15" t="s">
        <v>45</v>
      </c>
      <c r="E496" s="16">
        <f t="shared" ref="E496:H496" si="10">SUM(E482:E495)</f>
        <v>2588</v>
      </c>
      <c r="F496" s="16">
        <f t="shared" si="10"/>
        <v>3437</v>
      </c>
      <c r="G496" s="16">
        <f t="shared" si="10"/>
        <v>2785</v>
      </c>
      <c r="H496" s="16">
        <f t="shared" si="10"/>
        <v>8810</v>
      </c>
    </row>
    <row r="545" spans="4:8" ht="15.75" thickBot="1"/>
    <row r="546" spans="4:8" ht="15.75">
      <c r="D546" s="50" t="s">
        <v>53</v>
      </c>
      <c r="E546" s="51"/>
      <c r="F546" s="51"/>
      <c r="G546" s="51"/>
      <c r="H546" s="52"/>
    </row>
    <row r="547" spans="4:8" ht="15.75">
      <c r="D547" s="53" t="s">
        <v>76</v>
      </c>
      <c r="E547" s="55" t="s">
        <v>2</v>
      </c>
      <c r="F547" s="55"/>
      <c r="G547" s="55"/>
      <c r="H547" s="55"/>
    </row>
    <row r="548" spans="4:8" ht="16.5" thickBot="1">
      <c r="D548" s="54"/>
      <c r="E548" s="14" t="s">
        <v>109</v>
      </c>
      <c r="F548" s="14" t="s">
        <v>110</v>
      </c>
      <c r="G548" s="14" t="s">
        <v>111</v>
      </c>
      <c r="H548" s="14" t="s">
        <v>112</v>
      </c>
    </row>
    <row r="549" spans="4:8" ht="15.75">
      <c r="D549" s="12" t="s">
        <v>104</v>
      </c>
      <c r="E549" s="20">
        <v>639</v>
      </c>
      <c r="F549" s="20">
        <v>813</v>
      </c>
      <c r="G549" s="20">
        <v>612</v>
      </c>
      <c r="H549" s="24">
        <f>+SUM(E549:G549)</f>
        <v>2064</v>
      </c>
    </row>
    <row r="550" spans="4:8" ht="15.75">
      <c r="D550" s="11" t="s">
        <v>62</v>
      </c>
      <c r="E550" s="20">
        <v>557</v>
      </c>
      <c r="F550" s="20">
        <v>791</v>
      </c>
      <c r="G550" s="20">
        <v>601</v>
      </c>
      <c r="H550" s="24">
        <f t="shared" ref="H550:H563" si="11">+SUM(E550:G550)</f>
        <v>1949</v>
      </c>
    </row>
    <row r="551" spans="4:8" ht="15.75">
      <c r="D551" s="11" t="s">
        <v>10</v>
      </c>
      <c r="E551" s="20">
        <v>127</v>
      </c>
      <c r="F551" s="20">
        <v>46</v>
      </c>
      <c r="G551" s="20">
        <v>27</v>
      </c>
      <c r="H551" s="24">
        <f t="shared" si="11"/>
        <v>200</v>
      </c>
    </row>
    <row r="552" spans="4:8" ht="15.75">
      <c r="D552" s="11" t="s">
        <v>11</v>
      </c>
      <c r="E552" s="20">
        <v>29</v>
      </c>
      <c r="F552" s="20">
        <v>41</v>
      </c>
      <c r="G552" s="20">
        <v>40</v>
      </c>
      <c r="H552" s="24">
        <f t="shared" si="11"/>
        <v>110</v>
      </c>
    </row>
    <row r="553" spans="4:8" ht="15.75">
      <c r="D553" s="11" t="s">
        <v>12</v>
      </c>
      <c r="E553" s="20">
        <v>0</v>
      </c>
      <c r="F553" s="20">
        <v>8</v>
      </c>
      <c r="G553" s="20">
        <v>3</v>
      </c>
      <c r="H553" s="24">
        <f t="shared" si="11"/>
        <v>11</v>
      </c>
    </row>
    <row r="554" spans="4:8" ht="15.75">
      <c r="D554" s="11" t="s">
        <v>103</v>
      </c>
      <c r="E554" s="20">
        <v>24</v>
      </c>
      <c r="F554" s="20">
        <v>24</v>
      </c>
      <c r="G554" s="20">
        <v>16</v>
      </c>
      <c r="H554" s="24">
        <f t="shared" si="11"/>
        <v>64</v>
      </c>
    </row>
    <row r="555" spans="4:8" ht="15.75">
      <c r="D555" s="11" t="s">
        <v>4</v>
      </c>
      <c r="E555" s="20">
        <v>1</v>
      </c>
      <c r="F555" s="20">
        <v>0</v>
      </c>
      <c r="G555" s="20">
        <v>1</v>
      </c>
      <c r="H555" s="24">
        <f t="shared" si="11"/>
        <v>2</v>
      </c>
    </row>
    <row r="556" spans="4:8" ht="15.75">
      <c r="D556" s="11" t="s">
        <v>5</v>
      </c>
      <c r="E556" s="20">
        <v>355</v>
      </c>
      <c r="F556" s="20">
        <v>492</v>
      </c>
      <c r="G556" s="20">
        <v>486</v>
      </c>
      <c r="H556" s="24">
        <f t="shared" si="11"/>
        <v>1333</v>
      </c>
    </row>
    <row r="557" spans="4:8" ht="15.75">
      <c r="D557" s="11" t="s">
        <v>6</v>
      </c>
      <c r="E557" s="20">
        <v>162</v>
      </c>
      <c r="F557" s="20">
        <v>202</v>
      </c>
      <c r="G557" s="20">
        <v>176</v>
      </c>
      <c r="H557" s="24">
        <f t="shared" si="11"/>
        <v>540</v>
      </c>
    </row>
    <row r="558" spans="4:8" ht="15.75">
      <c r="D558" s="11" t="s">
        <v>7</v>
      </c>
      <c r="E558" s="20">
        <v>35</v>
      </c>
      <c r="F558" s="20">
        <v>47</v>
      </c>
      <c r="G558" s="20">
        <v>40</v>
      </c>
      <c r="H558" s="24">
        <f t="shared" si="11"/>
        <v>122</v>
      </c>
    </row>
    <row r="559" spans="4:8" ht="15.75">
      <c r="D559" s="11" t="s">
        <v>8</v>
      </c>
      <c r="E559" s="20">
        <v>2</v>
      </c>
      <c r="F559" s="20">
        <v>3</v>
      </c>
      <c r="G559" s="20">
        <v>3</v>
      </c>
      <c r="H559" s="24">
        <f t="shared" si="11"/>
        <v>8</v>
      </c>
    </row>
    <row r="560" spans="4:8" ht="15.75">
      <c r="D560" s="11" t="s">
        <v>19</v>
      </c>
      <c r="E560" s="20">
        <v>144</v>
      </c>
      <c r="F560" s="20">
        <v>129</v>
      </c>
      <c r="G560" s="20">
        <v>146</v>
      </c>
      <c r="H560" s="24">
        <f t="shared" si="11"/>
        <v>419</v>
      </c>
    </row>
    <row r="561" spans="4:8" ht="15.75">
      <c r="D561" s="11" t="s">
        <v>20</v>
      </c>
      <c r="E561" s="20">
        <v>18</v>
      </c>
      <c r="F561" s="20">
        <v>19</v>
      </c>
      <c r="G561" s="20">
        <v>20</v>
      </c>
      <c r="H561" s="24">
        <f t="shared" si="11"/>
        <v>57</v>
      </c>
    </row>
    <row r="562" spans="4:8" ht="15.75">
      <c r="D562" s="11" t="s">
        <v>21</v>
      </c>
      <c r="E562" s="20">
        <v>31</v>
      </c>
      <c r="F562" s="20">
        <v>69</v>
      </c>
      <c r="G562" s="20">
        <v>36</v>
      </c>
      <c r="H562" s="24">
        <f t="shared" si="11"/>
        <v>136</v>
      </c>
    </row>
    <row r="563" spans="4:8" ht="15.75">
      <c r="D563" s="11" t="s">
        <v>22</v>
      </c>
      <c r="E563" s="20">
        <v>31</v>
      </c>
      <c r="F563" s="20">
        <v>21</v>
      </c>
      <c r="G563" s="20">
        <v>32</v>
      </c>
      <c r="H563" s="24">
        <f t="shared" si="11"/>
        <v>84</v>
      </c>
    </row>
    <row r="564" spans="4:8" ht="15.75">
      <c r="D564" s="15" t="s">
        <v>45</v>
      </c>
      <c r="E564" s="16">
        <f t="shared" ref="E564:H564" si="12">SUM(E549:E563)</f>
        <v>2155</v>
      </c>
      <c r="F564" s="16">
        <f t="shared" si="12"/>
        <v>2705</v>
      </c>
      <c r="G564" s="16">
        <f t="shared" si="12"/>
        <v>2239</v>
      </c>
      <c r="H564" s="16">
        <f t="shared" si="12"/>
        <v>7099</v>
      </c>
    </row>
    <row r="571" spans="4:8">
      <c r="D571" s="22"/>
      <c r="E571" s="22"/>
      <c r="F571" s="22"/>
      <c r="G571" s="27"/>
    </row>
    <row r="572" spans="4:8">
      <c r="D572" s="22"/>
      <c r="E572" s="22"/>
      <c r="F572" s="22"/>
      <c r="G572" s="27"/>
    </row>
    <row r="573" spans="4:8">
      <c r="D573" s="22"/>
      <c r="E573" s="22"/>
      <c r="F573" s="22"/>
      <c r="G573" s="27"/>
    </row>
    <row r="574" spans="4:8">
      <c r="D574" s="22"/>
      <c r="E574" s="22"/>
      <c r="F574" s="22"/>
      <c r="G574" s="27"/>
    </row>
    <row r="575" spans="4:8">
      <c r="D575" s="22"/>
      <c r="E575" s="22"/>
      <c r="F575" s="22"/>
      <c r="G575" s="27"/>
    </row>
    <row r="576" spans="4:8">
      <c r="D576" s="22"/>
      <c r="E576" s="22"/>
      <c r="F576" s="22"/>
      <c r="G576" s="27"/>
    </row>
    <row r="577" spans="4:7">
      <c r="D577" s="22"/>
      <c r="E577" s="22"/>
      <c r="F577" s="22"/>
      <c r="G577" s="27"/>
    </row>
    <row r="578" spans="4:7">
      <c r="D578" s="22"/>
      <c r="E578" s="22"/>
      <c r="F578" s="22"/>
      <c r="G578" s="27"/>
    </row>
    <row r="579" spans="4:7">
      <c r="D579" s="22"/>
      <c r="E579" s="22"/>
      <c r="F579" s="22"/>
      <c r="G579" s="27"/>
    </row>
    <row r="580" spans="4:7">
      <c r="D580" s="22"/>
      <c r="E580" s="22"/>
      <c r="F580" s="22"/>
      <c r="G580" s="27"/>
    </row>
    <row r="581" spans="4:7">
      <c r="D581" s="22"/>
      <c r="E581" s="22"/>
      <c r="F581" s="22"/>
      <c r="G581" s="27"/>
    </row>
    <row r="582" spans="4:7">
      <c r="D582" s="22"/>
      <c r="E582" s="22"/>
      <c r="F582" s="22"/>
      <c r="G582" s="27"/>
    </row>
    <row r="583" spans="4:7">
      <c r="D583" s="22"/>
      <c r="E583" s="22"/>
      <c r="F583" s="22"/>
      <c r="G583" s="27"/>
    </row>
    <row r="584" spans="4:7">
      <c r="D584" s="22"/>
      <c r="E584" s="22"/>
      <c r="F584" s="22"/>
      <c r="G584" s="27"/>
    </row>
    <row r="585" spans="4:7">
      <c r="D585" s="22"/>
      <c r="E585" s="22"/>
      <c r="F585" s="22"/>
      <c r="G585" s="27"/>
    </row>
    <row r="586" spans="4:7">
      <c r="D586" s="22"/>
      <c r="E586" s="22"/>
      <c r="F586" s="22"/>
      <c r="G586" s="27"/>
    </row>
    <row r="587" spans="4:7">
      <c r="D587" s="22"/>
      <c r="E587" s="22"/>
      <c r="F587" s="22"/>
      <c r="G587" s="27"/>
    </row>
    <row r="588" spans="4:7">
      <c r="D588" s="22"/>
      <c r="E588" s="22"/>
      <c r="F588" s="22"/>
      <c r="G588" s="27"/>
    </row>
    <row r="589" spans="4:7">
      <c r="D589" s="22"/>
      <c r="E589" s="22"/>
      <c r="F589" s="22"/>
      <c r="G589" s="27"/>
    </row>
    <row r="590" spans="4:7">
      <c r="D590" s="22"/>
      <c r="E590" s="22"/>
      <c r="F590" s="22"/>
      <c r="G590" s="27"/>
    </row>
    <row r="591" spans="4:7">
      <c r="D591" s="22"/>
      <c r="E591" s="22"/>
      <c r="F591" s="22"/>
      <c r="G591" s="27"/>
    </row>
    <row r="592" spans="4:7">
      <c r="D592" s="22"/>
      <c r="E592" s="22"/>
      <c r="F592" s="22"/>
      <c r="G592" s="27"/>
    </row>
    <row r="593" spans="4:7">
      <c r="D593" s="22"/>
      <c r="E593" s="22"/>
      <c r="F593" s="22"/>
      <c r="G593" s="27"/>
    </row>
    <row r="594" spans="4:7">
      <c r="D594" s="22"/>
      <c r="E594" s="22"/>
      <c r="F594" s="22"/>
      <c r="G594" s="27"/>
    </row>
    <row r="595" spans="4:7">
      <c r="D595" s="22"/>
      <c r="E595" s="22"/>
      <c r="F595" s="22"/>
      <c r="G595" s="27"/>
    </row>
    <row r="596" spans="4:7">
      <c r="D596" s="22"/>
      <c r="E596" s="22"/>
      <c r="F596" s="22"/>
      <c r="G596" s="27"/>
    </row>
    <row r="597" spans="4:7">
      <c r="D597" s="22"/>
      <c r="E597" s="22"/>
      <c r="F597" s="22"/>
      <c r="G597" s="27"/>
    </row>
    <row r="598" spans="4:7">
      <c r="D598" s="22"/>
      <c r="E598" s="22"/>
      <c r="F598" s="22"/>
      <c r="G598" s="27"/>
    </row>
    <row r="599" spans="4:7">
      <c r="D599" s="22"/>
      <c r="E599" s="22"/>
      <c r="F599" s="22"/>
      <c r="G599" s="27"/>
    </row>
    <row r="600" spans="4:7">
      <c r="D600" s="22"/>
      <c r="E600" s="22"/>
      <c r="F600" s="22"/>
      <c r="G600" s="27"/>
    </row>
    <row r="601" spans="4:7">
      <c r="D601" s="22"/>
      <c r="E601" s="22"/>
      <c r="F601" s="22"/>
      <c r="G601" s="27"/>
    </row>
    <row r="602" spans="4:7">
      <c r="D602" s="22"/>
      <c r="E602" s="22"/>
      <c r="F602" s="22"/>
      <c r="G602" s="27"/>
    </row>
    <row r="603" spans="4:7">
      <c r="D603" s="22"/>
      <c r="E603" s="22"/>
      <c r="F603" s="22"/>
      <c r="G603" s="27"/>
    </row>
    <row r="604" spans="4:7">
      <c r="D604" s="22"/>
      <c r="E604" s="22"/>
      <c r="F604" s="22"/>
      <c r="G604" s="27"/>
    </row>
    <row r="605" spans="4:7">
      <c r="D605" s="22"/>
      <c r="E605" s="22"/>
      <c r="F605" s="22"/>
      <c r="G605" s="27"/>
    </row>
    <row r="606" spans="4:7">
      <c r="D606" s="22"/>
      <c r="E606" s="22"/>
      <c r="F606" s="22"/>
      <c r="G606" s="27"/>
    </row>
    <row r="607" spans="4:7">
      <c r="D607" s="22"/>
      <c r="E607" s="22"/>
      <c r="F607" s="22"/>
      <c r="G607" s="27"/>
    </row>
    <row r="608" spans="4:7">
      <c r="D608" s="22"/>
      <c r="E608" s="22"/>
      <c r="F608" s="22"/>
      <c r="G608" s="27"/>
    </row>
    <row r="609" spans="4:8">
      <c r="D609" s="22"/>
      <c r="E609" s="22"/>
      <c r="F609" s="22"/>
      <c r="G609" s="27"/>
    </row>
    <row r="610" spans="4:8">
      <c r="D610" s="22"/>
      <c r="E610" s="22"/>
      <c r="F610" s="22"/>
      <c r="G610" s="27"/>
    </row>
    <row r="611" spans="4:8">
      <c r="D611" s="22"/>
      <c r="E611" s="22"/>
      <c r="F611" s="22"/>
      <c r="G611" s="27"/>
    </row>
    <row r="612" spans="4:8">
      <c r="D612" s="22"/>
      <c r="E612" s="22"/>
      <c r="F612" s="22"/>
      <c r="G612" s="27"/>
    </row>
    <row r="613" spans="4:8">
      <c r="D613" s="22"/>
      <c r="E613" s="22"/>
      <c r="F613" s="22"/>
      <c r="G613" s="27"/>
    </row>
    <row r="614" spans="4:8">
      <c r="D614" s="22"/>
      <c r="E614" s="22"/>
      <c r="F614" s="22"/>
      <c r="G614" s="27"/>
    </row>
    <row r="615" spans="4:8">
      <c r="D615" s="22"/>
      <c r="E615" s="22"/>
      <c r="F615" s="22"/>
      <c r="G615" s="27"/>
    </row>
    <row r="616" spans="4:8">
      <c r="D616" s="22"/>
      <c r="E616" s="22"/>
      <c r="F616" s="22"/>
      <c r="G616" s="27"/>
    </row>
    <row r="617" spans="4:8">
      <c r="D617" s="22"/>
      <c r="E617" s="22"/>
      <c r="F617" s="22"/>
      <c r="G617" s="27"/>
    </row>
    <row r="618" spans="4:8" ht="15.75" thickBot="1">
      <c r="D618" s="22"/>
      <c r="E618" s="22"/>
      <c r="F618" s="22"/>
      <c r="G618" s="27"/>
    </row>
    <row r="619" spans="4:8" ht="15.75">
      <c r="D619" s="50" t="s">
        <v>77</v>
      </c>
      <c r="E619" s="51"/>
      <c r="F619" s="51"/>
      <c r="G619" s="51"/>
      <c r="H619" s="52"/>
    </row>
    <row r="620" spans="4:8" ht="15.75">
      <c r="D620" s="53" t="s">
        <v>76</v>
      </c>
      <c r="E620" s="55" t="s">
        <v>2</v>
      </c>
      <c r="F620" s="55"/>
      <c r="G620" s="55"/>
      <c r="H620" s="55"/>
    </row>
    <row r="621" spans="4:8" ht="16.5" thickBot="1">
      <c r="D621" s="54"/>
      <c r="E621" s="14" t="s">
        <v>109</v>
      </c>
      <c r="F621" s="14" t="s">
        <v>110</v>
      </c>
      <c r="G621" s="14" t="s">
        <v>111</v>
      </c>
      <c r="H621" s="14" t="s">
        <v>112</v>
      </c>
    </row>
    <row r="622" spans="4:8" ht="15.75">
      <c r="D622" s="12" t="s">
        <v>104</v>
      </c>
      <c r="E622" s="32">
        <v>359</v>
      </c>
      <c r="F622" s="32">
        <v>474</v>
      </c>
      <c r="G622" s="32">
        <v>369</v>
      </c>
      <c r="H622" s="24">
        <v>1202</v>
      </c>
    </row>
    <row r="623" spans="4:8" ht="15.75">
      <c r="D623" s="11" t="s">
        <v>62</v>
      </c>
      <c r="E623" s="32">
        <v>317</v>
      </c>
      <c r="F623" s="32">
        <v>494</v>
      </c>
      <c r="G623" s="32">
        <v>396</v>
      </c>
      <c r="H623" s="24">
        <v>1207</v>
      </c>
    </row>
    <row r="624" spans="4:8" ht="15.75">
      <c r="D624" s="11" t="s">
        <v>10</v>
      </c>
      <c r="E624" s="32">
        <v>8</v>
      </c>
      <c r="F624" s="32">
        <v>7</v>
      </c>
      <c r="G624" s="32">
        <v>3</v>
      </c>
      <c r="H624" s="24">
        <v>18</v>
      </c>
    </row>
    <row r="625" spans="4:8" ht="15.75">
      <c r="D625" s="11" t="s">
        <v>11</v>
      </c>
      <c r="E625" s="32">
        <v>34</v>
      </c>
      <c r="F625" s="32">
        <v>33</v>
      </c>
      <c r="G625" s="32">
        <v>45</v>
      </c>
      <c r="H625" s="24">
        <v>112</v>
      </c>
    </row>
    <row r="626" spans="4:8" ht="15.75">
      <c r="D626" s="11" t="s">
        <v>12</v>
      </c>
      <c r="E626" s="32">
        <v>5</v>
      </c>
      <c r="F626" s="32">
        <v>4</v>
      </c>
      <c r="G626" s="32">
        <v>3</v>
      </c>
      <c r="H626" s="24">
        <v>12</v>
      </c>
    </row>
    <row r="627" spans="4:8" ht="15.75">
      <c r="D627" s="11" t="s">
        <v>103</v>
      </c>
      <c r="E627" s="32">
        <v>9</v>
      </c>
      <c r="F627" s="32">
        <v>15</v>
      </c>
      <c r="G627" s="32">
        <v>14</v>
      </c>
      <c r="H627" s="24">
        <v>38</v>
      </c>
    </row>
    <row r="628" spans="4:8" ht="15.75">
      <c r="D628" s="11" t="s">
        <v>4</v>
      </c>
      <c r="E628" s="32">
        <v>0</v>
      </c>
      <c r="F628" s="32">
        <v>0</v>
      </c>
      <c r="G628" s="32">
        <v>2</v>
      </c>
      <c r="H628" s="24">
        <v>2</v>
      </c>
    </row>
    <row r="629" spans="4:8" ht="15.75">
      <c r="D629" s="11" t="s">
        <v>5</v>
      </c>
      <c r="E629" s="32">
        <v>758</v>
      </c>
      <c r="F629" s="32">
        <v>946</v>
      </c>
      <c r="G629" s="32">
        <v>921</v>
      </c>
      <c r="H629" s="24">
        <v>2625</v>
      </c>
    </row>
    <row r="630" spans="4:8" ht="15.75">
      <c r="D630" s="11" t="s">
        <v>6</v>
      </c>
      <c r="E630" s="32">
        <v>125</v>
      </c>
      <c r="F630" s="32">
        <v>138</v>
      </c>
      <c r="G630" s="32">
        <v>135</v>
      </c>
      <c r="H630" s="24">
        <v>398</v>
      </c>
    </row>
    <row r="631" spans="4:8" ht="15.75">
      <c r="D631" s="11" t="s">
        <v>7</v>
      </c>
      <c r="E631" s="32">
        <v>16</v>
      </c>
      <c r="F631" s="32">
        <v>15</v>
      </c>
      <c r="G631" s="32">
        <v>12</v>
      </c>
      <c r="H631" s="24">
        <v>43</v>
      </c>
    </row>
    <row r="632" spans="4:8" ht="15.75">
      <c r="D632" s="11" t="s">
        <v>8</v>
      </c>
      <c r="E632" s="32">
        <v>7</v>
      </c>
      <c r="F632" s="32">
        <v>2</v>
      </c>
      <c r="G632" s="32">
        <v>3</v>
      </c>
      <c r="H632" s="24">
        <v>12</v>
      </c>
    </row>
    <row r="633" spans="4:8" ht="15.75">
      <c r="D633" s="11" t="s">
        <v>19</v>
      </c>
      <c r="E633" s="32">
        <v>54</v>
      </c>
      <c r="F633" s="32">
        <v>57</v>
      </c>
      <c r="G633" s="32">
        <v>54</v>
      </c>
      <c r="H633" s="24">
        <v>165</v>
      </c>
    </row>
    <row r="634" spans="4:8" ht="15.75">
      <c r="D634" s="11" t="s">
        <v>20</v>
      </c>
      <c r="E634" s="32">
        <v>3</v>
      </c>
      <c r="F634" s="32">
        <v>3</v>
      </c>
      <c r="G634" s="32">
        <v>4</v>
      </c>
      <c r="H634" s="24">
        <v>10</v>
      </c>
    </row>
    <row r="635" spans="4:8" ht="15.75">
      <c r="D635" s="11" t="s">
        <v>21</v>
      </c>
      <c r="E635" s="32">
        <v>13</v>
      </c>
      <c r="F635" s="32">
        <v>18</v>
      </c>
      <c r="G635" s="32">
        <v>15</v>
      </c>
      <c r="H635" s="24">
        <v>46</v>
      </c>
    </row>
    <row r="636" spans="4:8" ht="15.75">
      <c r="D636" s="11" t="s">
        <v>22</v>
      </c>
      <c r="E636" s="32">
        <v>12</v>
      </c>
      <c r="F636" s="32">
        <v>9</v>
      </c>
      <c r="G636" s="32">
        <v>16</v>
      </c>
      <c r="H636" s="24">
        <v>37</v>
      </c>
    </row>
    <row r="637" spans="4:8" ht="15.75">
      <c r="D637" s="15" t="s">
        <v>45</v>
      </c>
      <c r="E637" s="16">
        <f>SUM(E622:E636)</f>
        <v>1720</v>
      </c>
      <c r="F637" s="16">
        <f>SUM(F622:F636)</f>
        <v>2215</v>
      </c>
      <c r="G637" s="16">
        <f>SUM(G622:G636)</f>
        <v>1992</v>
      </c>
      <c r="H637" s="16">
        <f>SUM(H622:H636)</f>
        <v>5927</v>
      </c>
    </row>
    <row r="685" spans="4:8" ht="15.75" thickBot="1"/>
    <row r="686" spans="4:8" ht="15.75">
      <c r="D686" s="50" t="s">
        <v>54</v>
      </c>
      <c r="E686" s="51"/>
      <c r="F686" s="51"/>
      <c r="G686" s="51"/>
      <c r="H686" s="52"/>
    </row>
    <row r="687" spans="4:8" ht="15.75">
      <c r="D687" s="53" t="s">
        <v>76</v>
      </c>
      <c r="E687" s="55" t="s">
        <v>2</v>
      </c>
      <c r="F687" s="55"/>
      <c r="G687" s="55"/>
      <c r="H687" s="55"/>
    </row>
    <row r="688" spans="4:8" ht="16.5" thickBot="1">
      <c r="D688" s="54"/>
      <c r="E688" s="14" t="s">
        <v>109</v>
      </c>
      <c r="F688" s="14" t="s">
        <v>110</v>
      </c>
      <c r="G688" s="14" t="s">
        <v>111</v>
      </c>
      <c r="H688" s="14" t="s">
        <v>112</v>
      </c>
    </row>
    <row r="689" spans="4:8" ht="15.75">
      <c r="D689" s="12" t="s">
        <v>104</v>
      </c>
      <c r="E689" s="32">
        <v>298</v>
      </c>
      <c r="F689" s="32">
        <v>412</v>
      </c>
      <c r="G689" s="32">
        <v>324</v>
      </c>
      <c r="H689" s="24">
        <v>1034</v>
      </c>
    </row>
    <row r="690" spans="4:8" ht="15.75">
      <c r="D690" s="11" t="s">
        <v>62</v>
      </c>
      <c r="E690" s="32">
        <v>261</v>
      </c>
      <c r="F690" s="32">
        <v>371</v>
      </c>
      <c r="G690" s="32">
        <v>374</v>
      </c>
      <c r="H690" s="24">
        <v>1006</v>
      </c>
    </row>
    <row r="691" spans="4:8" ht="15.75">
      <c r="D691" s="11" t="s">
        <v>10</v>
      </c>
      <c r="E691" s="32">
        <v>313</v>
      </c>
      <c r="F691" s="32">
        <v>72</v>
      </c>
      <c r="G691" s="32">
        <v>3</v>
      </c>
      <c r="H691" s="24">
        <v>388</v>
      </c>
    </row>
    <row r="692" spans="4:8" ht="15.75">
      <c r="D692" s="11" t="s">
        <v>11</v>
      </c>
      <c r="E692" s="32">
        <v>27</v>
      </c>
      <c r="F692" s="32">
        <v>33</v>
      </c>
      <c r="G692" s="32">
        <v>34</v>
      </c>
      <c r="H692" s="24">
        <v>94</v>
      </c>
    </row>
    <row r="693" spans="4:8" ht="15.75">
      <c r="D693" s="11" t="s">
        <v>12</v>
      </c>
      <c r="E693" s="32">
        <v>0</v>
      </c>
      <c r="F693" s="32">
        <v>0</v>
      </c>
      <c r="G693" s="32">
        <v>2</v>
      </c>
      <c r="H693" s="24">
        <v>2</v>
      </c>
    </row>
    <row r="694" spans="4:8" ht="15.75">
      <c r="D694" s="11" t="s">
        <v>103</v>
      </c>
      <c r="E694" s="32">
        <v>10</v>
      </c>
      <c r="F694" s="32">
        <v>9</v>
      </c>
      <c r="G694" s="32">
        <v>13</v>
      </c>
      <c r="H694" s="24">
        <v>32</v>
      </c>
    </row>
    <row r="695" spans="4:8" ht="15.75">
      <c r="D695" s="11" t="s">
        <v>4</v>
      </c>
      <c r="E695" s="32">
        <v>5</v>
      </c>
      <c r="F695" s="32">
        <v>2</v>
      </c>
      <c r="G695" s="32">
        <v>2</v>
      </c>
      <c r="H695" s="24">
        <v>9</v>
      </c>
    </row>
    <row r="696" spans="4:8" ht="15.75">
      <c r="D696" s="11" t="s">
        <v>5</v>
      </c>
      <c r="E696" s="32">
        <v>602</v>
      </c>
      <c r="F696" s="32">
        <v>835</v>
      </c>
      <c r="G696" s="32">
        <v>712</v>
      </c>
      <c r="H696" s="24">
        <v>2149</v>
      </c>
    </row>
    <row r="697" spans="4:8" ht="15.75">
      <c r="D697" s="11" t="s">
        <v>6</v>
      </c>
      <c r="E697" s="32">
        <v>105</v>
      </c>
      <c r="F697" s="32">
        <v>127</v>
      </c>
      <c r="G697" s="32">
        <v>118</v>
      </c>
      <c r="H697" s="24">
        <v>350</v>
      </c>
    </row>
    <row r="698" spans="4:8" ht="15.75">
      <c r="D698" s="11" t="s">
        <v>7</v>
      </c>
      <c r="E698" s="32">
        <v>17</v>
      </c>
      <c r="F698" s="32">
        <v>37</v>
      </c>
      <c r="G698" s="32">
        <v>24</v>
      </c>
      <c r="H698" s="24">
        <v>78</v>
      </c>
    </row>
    <row r="699" spans="4:8" ht="15.75">
      <c r="D699" s="11" t="s">
        <v>8</v>
      </c>
      <c r="E699" s="32">
        <v>0</v>
      </c>
      <c r="F699" s="32">
        <v>1</v>
      </c>
      <c r="G699" s="32">
        <v>0</v>
      </c>
      <c r="H699" s="24">
        <v>1</v>
      </c>
    </row>
    <row r="700" spans="4:8" ht="15.75">
      <c r="D700" s="11" t="s">
        <v>21</v>
      </c>
      <c r="E700" s="32">
        <v>53</v>
      </c>
      <c r="F700" s="32">
        <v>170</v>
      </c>
      <c r="G700" s="32">
        <v>28</v>
      </c>
      <c r="H700" s="24">
        <v>251</v>
      </c>
    </row>
    <row r="701" spans="4:8" ht="15.75">
      <c r="D701" s="11" t="s">
        <v>22</v>
      </c>
      <c r="E701" s="32">
        <v>15</v>
      </c>
      <c r="F701" s="32">
        <v>12</v>
      </c>
      <c r="G701" s="32">
        <v>18</v>
      </c>
      <c r="H701" s="24">
        <v>45</v>
      </c>
    </row>
    <row r="702" spans="4:8" ht="15.75">
      <c r="D702" s="15" t="s">
        <v>45</v>
      </c>
      <c r="E702" s="16">
        <f t="shared" ref="E702:H702" si="13">SUM(E689:E701)</f>
        <v>1706</v>
      </c>
      <c r="F702" s="16">
        <f t="shared" si="13"/>
        <v>2081</v>
      </c>
      <c r="G702" s="16">
        <f t="shared" si="13"/>
        <v>1652</v>
      </c>
      <c r="H702" s="16">
        <f t="shared" si="13"/>
        <v>5439</v>
      </c>
    </row>
    <row r="762" spans="4:8" ht="15.75" thickBot="1"/>
    <row r="763" spans="4:8" ht="15.75">
      <c r="D763" s="50" t="s">
        <v>55</v>
      </c>
      <c r="E763" s="51"/>
      <c r="F763" s="51"/>
      <c r="G763" s="51"/>
      <c r="H763" s="52"/>
    </row>
    <row r="764" spans="4:8" ht="15.75">
      <c r="D764" s="53" t="s">
        <v>76</v>
      </c>
      <c r="E764" s="55" t="s">
        <v>2</v>
      </c>
      <c r="F764" s="55"/>
      <c r="G764" s="55"/>
      <c r="H764" s="55"/>
    </row>
    <row r="765" spans="4:8" ht="16.5" thickBot="1">
      <c r="D765" s="54"/>
      <c r="E765" s="14" t="s">
        <v>109</v>
      </c>
      <c r="F765" s="14" t="s">
        <v>110</v>
      </c>
      <c r="G765" s="14" t="s">
        <v>111</v>
      </c>
      <c r="H765" s="14" t="s">
        <v>112</v>
      </c>
    </row>
    <row r="766" spans="4:8" ht="15.75">
      <c r="D766" s="12" t="s">
        <v>104</v>
      </c>
      <c r="E766" s="32">
        <v>363</v>
      </c>
      <c r="F766" s="32">
        <v>476</v>
      </c>
      <c r="G766" s="32">
        <v>345</v>
      </c>
      <c r="H766" s="24">
        <v>1184</v>
      </c>
    </row>
    <row r="767" spans="4:8" ht="15.75">
      <c r="D767" s="11" t="s">
        <v>62</v>
      </c>
      <c r="E767" s="32">
        <v>281</v>
      </c>
      <c r="F767" s="32">
        <v>457</v>
      </c>
      <c r="G767" s="32">
        <v>390</v>
      </c>
      <c r="H767" s="24">
        <v>1128</v>
      </c>
    </row>
    <row r="768" spans="4:8" ht="15.75">
      <c r="D768" s="11" t="s">
        <v>10</v>
      </c>
      <c r="E768" s="32">
        <v>13</v>
      </c>
      <c r="F768" s="32">
        <v>10</v>
      </c>
      <c r="G768" s="32">
        <v>7</v>
      </c>
      <c r="H768" s="24">
        <v>30</v>
      </c>
    </row>
    <row r="769" spans="4:8" ht="15.75">
      <c r="D769" s="11" t="s">
        <v>11</v>
      </c>
      <c r="E769" s="32">
        <v>18</v>
      </c>
      <c r="F769" s="32">
        <v>38</v>
      </c>
      <c r="G769" s="32">
        <v>17</v>
      </c>
      <c r="H769" s="24">
        <v>73</v>
      </c>
    </row>
    <row r="770" spans="4:8" ht="15.75">
      <c r="D770" s="11" t="s">
        <v>12</v>
      </c>
      <c r="E770" s="32">
        <v>2</v>
      </c>
      <c r="F770" s="32">
        <v>6</v>
      </c>
      <c r="G770" s="32">
        <v>4</v>
      </c>
      <c r="H770" s="24">
        <v>12</v>
      </c>
    </row>
    <row r="771" spans="4:8" ht="15.75">
      <c r="D771" s="11" t="s">
        <v>16</v>
      </c>
      <c r="E771" s="32">
        <v>0</v>
      </c>
      <c r="F771" s="32">
        <v>0</v>
      </c>
      <c r="G771" s="32">
        <v>0</v>
      </c>
      <c r="H771" s="24">
        <v>0</v>
      </c>
    </row>
    <row r="772" spans="4:8" ht="15.75">
      <c r="D772" s="11" t="s">
        <v>103</v>
      </c>
      <c r="E772" s="32">
        <v>6</v>
      </c>
      <c r="F772" s="32">
        <v>12</v>
      </c>
      <c r="G772" s="32">
        <v>10</v>
      </c>
      <c r="H772" s="24">
        <v>28</v>
      </c>
    </row>
    <row r="773" spans="4:8" ht="15.75">
      <c r="D773" s="11" t="s">
        <v>4</v>
      </c>
      <c r="E773" s="32">
        <v>1</v>
      </c>
      <c r="F773" s="32">
        <v>2</v>
      </c>
      <c r="G773" s="32">
        <v>2</v>
      </c>
      <c r="H773" s="24">
        <v>5</v>
      </c>
    </row>
    <row r="774" spans="4:8" ht="15.75">
      <c r="D774" s="11" t="s">
        <v>5</v>
      </c>
      <c r="E774" s="32">
        <v>608</v>
      </c>
      <c r="F774" s="32">
        <v>703</v>
      </c>
      <c r="G774" s="32">
        <v>585</v>
      </c>
      <c r="H774" s="24">
        <v>1896</v>
      </c>
    </row>
    <row r="775" spans="4:8" ht="15.75">
      <c r="D775" s="11" t="s">
        <v>6</v>
      </c>
      <c r="E775" s="32">
        <v>118</v>
      </c>
      <c r="F775" s="32">
        <v>124</v>
      </c>
      <c r="G775" s="32">
        <v>123</v>
      </c>
      <c r="H775" s="24">
        <v>365</v>
      </c>
    </row>
    <row r="776" spans="4:8" ht="15.75">
      <c r="D776" s="11" t="s">
        <v>7</v>
      </c>
      <c r="E776" s="32">
        <v>18</v>
      </c>
      <c r="F776" s="32">
        <v>22</v>
      </c>
      <c r="G776" s="32">
        <v>15</v>
      </c>
      <c r="H776" s="24">
        <v>55</v>
      </c>
    </row>
    <row r="777" spans="4:8" ht="15.75">
      <c r="D777" s="11" t="s">
        <v>8</v>
      </c>
      <c r="E777" s="32">
        <v>9</v>
      </c>
      <c r="F777" s="32">
        <v>5</v>
      </c>
      <c r="G777" s="32">
        <v>4</v>
      </c>
      <c r="H777" s="24">
        <v>18</v>
      </c>
    </row>
    <row r="778" spans="4:8" ht="15.75">
      <c r="D778" s="11" t="s">
        <v>21</v>
      </c>
      <c r="E778" s="32">
        <v>23</v>
      </c>
      <c r="F778" s="32">
        <v>54</v>
      </c>
      <c r="G778" s="32">
        <v>41</v>
      </c>
      <c r="H778" s="24">
        <v>118</v>
      </c>
    </row>
    <row r="779" spans="4:8" ht="15.75">
      <c r="D779" s="11" t="s">
        <v>22</v>
      </c>
      <c r="E779" s="32">
        <v>51</v>
      </c>
      <c r="F779" s="32">
        <v>58</v>
      </c>
      <c r="G779" s="32">
        <v>69</v>
      </c>
      <c r="H779" s="24">
        <v>178</v>
      </c>
    </row>
    <row r="780" spans="4:8" ht="15.75">
      <c r="D780" s="15" t="s">
        <v>45</v>
      </c>
      <c r="E780" s="16">
        <f t="shared" ref="E780:H780" si="14">SUM(E766:E779)</f>
        <v>1511</v>
      </c>
      <c r="F780" s="16">
        <f t="shared" si="14"/>
        <v>1967</v>
      </c>
      <c r="G780" s="16">
        <f t="shared" si="14"/>
        <v>1612</v>
      </c>
      <c r="H780" s="16">
        <f t="shared" si="14"/>
        <v>5090</v>
      </c>
    </row>
    <row r="786" ht="17.25" customHeight="1"/>
    <row r="830" spans="4:8" ht="15.75" thickBot="1"/>
    <row r="831" spans="4:8" ht="15.75">
      <c r="D831" s="50" t="s">
        <v>56</v>
      </c>
      <c r="E831" s="51"/>
      <c r="F831" s="51"/>
      <c r="G831" s="51"/>
      <c r="H831" s="52"/>
    </row>
    <row r="832" spans="4:8" ht="15.75">
      <c r="D832" s="53" t="s">
        <v>76</v>
      </c>
      <c r="E832" s="55" t="s">
        <v>2</v>
      </c>
      <c r="F832" s="55"/>
      <c r="G832" s="55"/>
      <c r="H832" s="55"/>
    </row>
    <row r="833" spans="4:8" ht="16.5" thickBot="1">
      <c r="D833" s="54"/>
      <c r="E833" s="14" t="s">
        <v>109</v>
      </c>
      <c r="F833" s="14" t="s">
        <v>110</v>
      </c>
      <c r="G833" s="14" t="s">
        <v>111</v>
      </c>
      <c r="H833" s="14" t="s">
        <v>112</v>
      </c>
    </row>
    <row r="834" spans="4:8" ht="15.75">
      <c r="D834" s="12" t="s">
        <v>104</v>
      </c>
      <c r="E834" s="32">
        <v>538</v>
      </c>
      <c r="F834" s="32">
        <v>648</v>
      </c>
      <c r="G834" s="32">
        <v>483</v>
      </c>
      <c r="H834" s="24">
        <v>1669</v>
      </c>
    </row>
    <row r="835" spans="4:8" ht="15.75">
      <c r="D835" s="11" t="s">
        <v>62</v>
      </c>
      <c r="E835" s="32">
        <v>520</v>
      </c>
      <c r="F835" s="32">
        <v>657</v>
      </c>
      <c r="G835" s="32">
        <v>539</v>
      </c>
      <c r="H835" s="24">
        <v>1716</v>
      </c>
    </row>
    <row r="836" spans="4:8" ht="15.75">
      <c r="D836" s="11" t="s">
        <v>11</v>
      </c>
      <c r="E836" s="32">
        <v>52</v>
      </c>
      <c r="F836" s="32">
        <v>71</v>
      </c>
      <c r="G836" s="32">
        <v>36</v>
      </c>
      <c r="H836" s="24">
        <v>159</v>
      </c>
    </row>
    <row r="837" spans="4:8" ht="15.75">
      <c r="D837" s="11" t="s">
        <v>12</v>
      </c>
      <c r="E837" s="32">
        <v>5</v>
      </c>
      <c r="F837" s="32">
        <v>1</v>
      </c>
      <c r="G837" s="32">
        <v>3</v>
      </c>
      <c r="H837" s="24">
        <v>9</v>
      </c>
    </row>
    <row r="838" spans="4:8" ht="15.75">
      <c r="D838" s="11" t="s">
        <v>103</v>
      </c>
      <c r="E838" s="32">
        <v>0</v>
      </c>
      <c r="F838" s="32">
        <v>0</v>
      </c>
      <c r="G838" s="32">
        <v>1</v>
      </c>
      <c r="H838" s="24">
        <v>1</v>
      </c>
    </row>
    <row r="839" spans="4:8" ht="15.75">
      <c r="D839" s="11" t="s">
        <v>4</v>
      </c>
      <c r="E839" s="32">
        <v>1</v>
      </c>
      <c r="F839" s="32">
        <v>1</v>
      </c>
      <c r="G839" s="32">
        <v>1</v>
      </c>
      <c r="H839" s="24">
        <v>3</v>
      </c>
    </row>
    <row r="840" spans="4:8" ht="15.75">
      <c r="D840" s="11" t="s">
        <v>5</v>
      </c>
      <c r="E840" s="32">
        <v>600</v>
      </c>
      <c r="F840" s="32">
        <v>773</v>
      </c>
      <c r="G840" s="32">
        <v>611</v>
      </c>
      <c r="H840" s="24">
        <v>1984</v>
      </c>
    </row>
    <row r="841" spans="4:8" ht="15.75">
      <c r="D841" s="11" t="s">
        <v>6</v>
      </c>
      <c r="E841" s="32">
        <v>162</v>
      </c>
      <c r="F841" s="32">
        <v>229</v>
      </c>
      <c r="G841" s="32">
        <v>174</v>
      </c>
      <c r="H841" s="24">
        <v>565</v>
      </c>
    </row>
    <row r="842" spans="4:8" ht="15.75">
      <c r="D842" s="11" t="s">
        <v>7</v>
      </c>
      <c r="E842" s="32">
        <v>27</v>
      </c>
      <c r="F842" s="32">
        <v>49</v>
      </c>
      <c r="G842" s="32">
        <v>44</v>
      </c>
      <c r="H842" s="24">
        <v>120</v>
      </c>
    </row>
    <row r="843" spans="4:8" ht="15.75">
      <c r="D843" s="11" t="s">
        <v>8</v>
      </c>
      <c r="E843" s="32">
        <v>5</v>
      </c>
      <c r="F843" s="32">
        <v>3</v>
      </c>
      <c r="G843" s="32">
        <v>2</v>
      </c>
      <c r="H843" s="24">
        <v>10</v>
      </c>
    </row>
    <row r="844" spans="4:8" ht="15.75">
      <c r="D844" s="11" t="s">
        <v>21</v>
      </c>
      <c r="E844" s="32">
        <v>1</v>
      </c>
      <c r="F844" s="32">
        <v>1</v>
      </c>
      <c r="G844" s="32">
        <v>4</v>
      </c>
      <c r="H844" s="24">
        <v>6</v>
      </c>
    </row>
    <row r="845" spans="4:8" ht="15.75">
      <c r="D845" s="11" t="s">
        <v>22</v>
      </c>
      <c r="E845" s="32">
        <v>5</v>
      </c>
      <c r="F845" s="32">
        <v>2</v>
      </c>
      <c r="G845" s="32">
        <v>0</v>
      </c>
      <c r="H845" s="24">
        <v>7</v>
      </c>
    </row>
    <row r="846" spans="4:8" ht="15.75">
      <c r="D846" s="15" t="s">
        <v>45</v>
      </c>
      <c r="E846" s="16">
        <f t="shared" ref="E846:H846" si="15">SUM(E834:E845)</f>
        <v>1916</v>
      </c>
      <c r="F846" s="16">
        <f t="shared" si="15"/>
        <v>2435</v>
      </c>
      <c r="G846" s="16">
        <f t="shared" si="15"/>
        <v>1898</v>
      </c>
      <c r="H846" s="16">
        <f t="shared" si="15"/>
        <v>6249</v>
      </c>
    </row>
    <row r="901" spans="4:8" ht="15.75" thickBot="1"/>
    <row r="902" spans="4:8" ht="15.75">
      <c r="D902" s="50" t="s">
        <v>57</v>
      </c>
      <c r="E902" s="51"/>
      <c r="F902" s="51"/>
      <c r="G902" s="51"/>
      <c r="H902" s="52"/>
    </row>
    <row r="903" spans="4:8" ht="15.75">
      <c r="D903" s="53" t="s">
        <v>76</v>
      </c>
      <c r="E903" s="55" t="s">
        <v>2</v>
      </c>
      <c r="F903" s="55"/>
      <c r="G903" s="55"/>
      <c r="H903" s="55"/>
    </row>
    <row r="904" spans="4:8" ht="16.5" thickBot="1">
      <c r="D904" s="54"/>
      <c r="E904" s="14" t="s">
        <v>109</v>
      </c>
      <c r="F904" s="14" t="s">
        <v>110</v>
      </c>
      <c r="G904" s="14" t="s">
        <v>111</v>
      </c>
      <c r="H904" s="14" t="s">
        <v>112</v>
      </c>
    </row>
    <row r="905" spans="4:8" ht="15.75">
      <c r="D905" s="12" t="s">
        <v>104</v>
      </c>
      <c r="E905" s="32">
        <v>176</v>
      </c>
      <c r="F905" s="32">
        <v>218</v>
      </c>
      <c r="G905" s="32">
        <v>174</v>
      </c>
      <c r="H905" s="24">
        <v>568</v>
      </c>
    </row>
    <row r="906" spans="4:8" ht="15.75">
      <c r="D906" s="11" t="s">
        <v>62</v>
      </c>
      <c r="E906" s="32">
        <v>180</v>
      </c>
      <c r="F906" s="32">
        <v>231</v>
      </c>
      <c r="G906" s="32">
        <v>183</v>
      </c>
      <c r="H906" s="24">
        <v>594</v>
      </c>
    </row>
    <row r="907" spans="4:8" ht="15.75">
      <c r="D907" s="11" t="s">
        <v>10</v>
      </c>
      <c r="E907" s="32">
        <v>0</v>
      </c>
      <c r="F907" s="32">
        <v>0</v>
      </c>
      <c r="G907" s="32">
        <v>0</v>
      </c>
      <c r="H907" s="24">
        <v>0</v>
      </c>
    </row>
    <row r="908" spans="4:8" ht="15.75">
      <c r="D908" s="11" t="s">
        <v>11</v>
      </c>
      <c r="E908" s="32">
        <v>5</v>
      </c>
      <c r="F908" s="32">
        <v>19</v>
      </c>
      <c r="G908" s="32">
        <v>22</v>
      </c>
      <c r="H908" s="24">
        <v>46</v>
      </c>
    </row>
    <row r="909" spans="4:8" ht="15.75">
      <c r="D909" s="11" t="s">
        <v>16</v>
      </c>
      <c r="E909" s="32">
        <v>1</v>
      </c>
      <c r="F909" s="32">
        <v>0</v>
      </c>
      <c r="G909" s="32">
        <v>0</v>
      </c>
      <c r="H909" s="24">
        <v>1</v>
      </c>
    </row>
    <row r="910" spans="4:8" ht="15.75">
      <c r="D910" s="11" t="s">
        <v>103</v>
      </c>
      <c r="E910" s="32">
        <v>3</v>
      </c>
      <c r="F910" s="32">
        <v>10</v>
      </c>
      <c r="G910" s="32">
        <v>8</v>
      </c>
      <c r="H910" s="24">
        <v>21</v>
      </c>
    </row>
    <row r="911" spans="4:8" ht="15.75">
      <c r="D911" s="11" t="s">
        <v>4</v>
      </c>
      <c r="E911" s="32">
        <v>0</v>
      </c>
      <c r="F911" s="32">
        <v>0</v>
      </c>
      <c r="G911" s="32">
        <v>0</v>
      </c>
      <c r="H911" s="24">
        <v>0</v>
      </c>
    </row>
    <row r="912" spans="4:8" ht="15.75">
      <c r="D912" s="11" t="s">
        <v>5</v>
      </c>
      <c r="E912" s="32">
        <v>178</v>
      </c>
      <c r="F912" s="32">
        <v>246</v>
      </c>
      <c r="G912" s="32">
        <v>226</v>
      </c>
      <c r="H912" s="24">
        <v>650</v>
      </c>
    </row>
    <row r="913" spans="4:8" ht="15.75">
      <c r="D913" s="11" t="s">
        <v>6</v>
      </c>
      <c r="E913" s="32">
        <v>58</v>
      </c>
      <c r="F913" s="32">
        <v>67</v>
      </c>
      <c r="G913" s="32">
        <v>77</v>
      </c>
      <c r="H913" s="24">
        <v>202</v>
      </c>
    </row>
    <row r="914" spans="4:8" ht="15.75">
      <c r="D914" s="11" t="s">
        <v>7</v>
      </c>
      <c r="E914" s="32">
        <v>6</v>
      </c>
      <c r="F914" s="32">
        <v>16</v>
      </c>
      <c r="G914" s="32">
        <v>14</v>
      </c>
      <c r="H914" s="24">
        <v>36</v>
      </c>
    </row>
    <row r="915" spans="4:8" ht="15.75">
      <c r="D915" s="11" t="s">
        <v>8</v>
      </c>
      <c r="E915" s="32">
        <v>0</v>
      </c>
      <c r="F915" s="32">
        <v>1</v>
      </c>
      <c r="G915" s="32">
        <v>1</v>
      </c>
      <c r="H915" s="24">
        <v>2</v>
      </c>
    </row>
    <row r="916" spans="4:8" ht="15.75">
      <c r="D916" s="11" t="s">
        <v>21</v>
      </c>
      <c r="E916" s="32">
        <v>5</v>
      </c>
      <c r="F916" s="32">
        <v>5</v>
      </c>
      <c r="G916" s="32">
        <v>17</v>
      </c>
      <c r="H916" s="24">
        <v>27</v>
      </c>
    </row>
    <row r="917" spans="4:8" ht="15.75">
      <c r="D917" s="11" t="s">
        <v>22</v>
      </c>
      <c r="E917" s="32">
        <v>20</v>
      </c>
      <c r="F917" s="32">
        <v>29</v>
      </c>
      <c r="G917" s="32">
        <v>0</v>
      </c>
      <c r="H917" s="24">
        <v>49</v>
      </c>
    </row>
    <row r="918" spans="4:8" ht="15.75">
      <c r="D918" s="15" t="s">
        <v>45</v>
      </c>
      <c r="E918" s="16">
        <f t="shared" ref="E918:H918" si="16">SUM(E905:E917)</f>
        <v>632</v>
      </c>
      <c r="F918" s="16">
        <f t="shared" si="16"/>
        <v>842</v>
      </c>
      <c r="G918" s="16">
        <f t="shared" si="16"/>
        <v>722</v>
      </c>
      <c r="H918" s="16">
        <f t="shared" si="16"/>
        <v>2196</v>
      </c>
    </row>
    <row r="970" spans="4:8" ht="15.75" thickBot="1"/>
    <row r="971" spans="4:8" ht="15.75">
      <c r="D971" s="50" t="s">
        <v>58</v>
      </c>
      <c r="E971" s="51"/>
      <c r="F971" s="51"/>
      <c r="G971" s="51"/>
      <c r="H971" s="52"/>
    </row>
    <row r="972" spans="4:8" ht="15.75">
      <c r="D972" s="53" t="s">
        <v>76</v>
      </c>
      <c r="E972" s="55" t="s">
        <v>2</v>
      </c>
      <c r="F972" s="55"/>
      <c r="G972" s="55"/>
      <c r="H972" s="55"/>
    </row>
    <row r="973" spans="4:8" ht="16.5" thickBot="1">
      <c r="D973" s="54"/>
      <c r="E973" s="14" t="s">
        <v>109</v>
      </c>
      <c r="F973" s="14" t="s">
        <v>110</v>
      </c>
      <c r="G973" s="14" t="s">
        <v>111</v>
      </c>
      <c r="H973" s="14" t="s">
        <v>112</v>
      </c>
    </row>
    <row r="974" spans="4:8" ht="15.75">
      <c r="D974" s="12" t="s">
        <v>104</v>
      </c>
      <c r="E974" s="32">
        <v>147</v>
      </c>
      <c r="F974" s="32">
        <v>192</v>
      </c>
      <c r="G974" s="32">
        <v>131</v>
      </c>
      <c r="H974" s="24">
        <v>470</v>
      </c>
    </row>
    <row r="975" spans="4:8" ht="15.75">
      <c r="D975" s="11" t="s">
        <v>62</v>
      </c>
      <c r="E975" s="32">
        <v>118</v>
      </c>
      <c r="F975" s="32">
        <v>158</v>
      </c>
      <c r="G975" s="32">
        <v>145</v>
      </c>
      <c r="H975" s="24">
        <v>421</v>
      </c>
    </row>
    <row r="976" spans="4:8" ht="15.75">
      <c r="D976" s="11" t="s">
        <v>10</v>
      </c>
      <c r="E976" s="32">
        <v>0</v>
      </c>
      <c r="F976" s="32">
        <v>1</v>
      </c>
      <c r="G976" s="32">
        <v>1</v>
      </c>
      <c r="H976" s="24">
        <v>2</v>
      </c>
    </row>
    <row r="977" spans="4:8" ht="15.75">
      <c r="D977" s="11" t="s">
        <v>11</v>
      </c>
      <c r="E977" s="32">
        <v>10</v>
      </c>
      <c r="F977" s="32">
        <v>14</v>
      </c>
      <c r="G977" s="32">
        <v>17</v>
      </c>
      <c r="H977" s="24">
        <v>41</v>
      </c>
    </row>
    <row r="978" spans="4:8" ht="15.75">
      <c r="D978" s="11" t="s">
        <v>12</v>
      </c>
      <c r="E978" s="32">
        <v>0</v>
      </c>
      <c r="F978" s="32">
        <v>0</v>
      </c>
      <c r="G978" s="32">
        <v>0</v>
      </c>
      <c r="H978" s="24">
        <v>0</v>
      </c>
    </row>
    <row r="979" spans="4:8" ht="15.75">
      <c r="D979" s="11" t="s">
        <v>103</v>
      </c>
      <c r="E979" s="32">
        <v>7</v>
      </c>
      <c r="F979" s="32">
        <v>5</v>
      </c>
      <c r="G979" s="32">
        <v>6</v>
      </c>
      <c r="H979" s="24">
        <v>18</v>
      </c>
    </row>
    <row r="980" spans="4:8" ht="15.75">
      <c r="D980" s="11" t="s">
        <v>4</v>
      </c>
      <c r="E980" s="32">
        <v>0</v>
      </c>
      <c r="F980" s="32">
        <v>0</v>
      </c>
      <c r="G980" s="32">
        <v>0</v>
      </c>
      <c r="H980" s="24">
        <v>0</v>
      </c>
    </row>
    <row r="981" spans="4:8" ht="15.75">
      <c r="D981" s="11" t="s">
        <v>5</v>
      </c>
      <c r="E981" s="32">
        <v>243</v>
      </c>
      <c r="F981" s="32">
        <v>268</v>
      </c>
      <c r="G981" s="32">
        <v>221</v>
      </c>
      <c r="H981" s="24">
        <v>732</v>
      </c>
    </row>
    <row r="982" spans="4:8" ht="15.75">
      <c r="D982" s="11" t="s">
        <v>6</v>
      </c>
      <c r="E982" s="32">
        <v>72</v>
      </c>
      <c r="F982" s="32">
        <v>81</v>
      </c>
      <c r="G982" s="32">
        <v>73</v>
      </c>
      <c r="H982" s="24">
        <v>226</v>
      </c>
    </row>
    <row r="983" spans="4:8" ht="15.75">
      <c r="D983" s="11" t="s">
        <v>7</v>
      </c>
      <c r="E983" s="32">
        <v>8</v>
      </c>
      <c r="F983" s="32">
        <v>7</v>
      </c>
      <c r="G983" s="32">
        <v>10</v>
      </c>
      <c r="H983" s="24">
        <v>25</v>
      </c>
    </row>
    <row r="984" spans="4:8" ht="15.75">
      <c r="D984" s="11" t="s">
        <v>8</v>
      </c>
      <c r="E984" s="32">
        <v>6</v>
      </c>
      <c r="F984" s="32">
        <v>5</v>
      </c>
      <c r="G984" s="32">
        <v>3</v>
      </c>
      <c r="H984" s="24">
        <v>14</v>
      </c>
    </row>
    <row r="985" spans="4:8" ht="15.75">
      <c r="D985" s="11" t="s">
        <v>21</v>
      </c>
      <c r="E985" s="32">
        <v>6</v>
      </c>
      <c r="F985" s="32">
        <v>5</v>
      </c>
      <c r="G985" s="32">
        <v>12</v>
      </c>
      <c r="H985" s="24">
        <v>23</v>
      </c>
    </row>
    <row r="986" spans="4:8" ht="15.75">
      <c r="D986" s="11" t="s">
        <v>22</v>
      </c>
      <c r="E986" s="32">
        <v>20</v>
      </c>
      <c r="F986" s="32">
        <v>46</v>
      </c>
      <c r="G986" s="32">
        <v>25</v>
      </c>
      <c r="H986" s="24">
        <v>91</v>
      </c>
    </row>
    <row r="987" spans="4:8" ht="15.75">
      <c r="D987" s="15" t="s">
        <v>45</v>
      </c>
      <c r="E987" s="16">
        <f t="shared" ref="E987:H987" si="17">SUM(E974:E986)</f>
        <v>637</v>
      </c>
      <c r="F987" s="16">
        <f t="shared" si="17"/>
        <v>782</v>
      </c>
      <c r="G987" s="16">
        <f t="shared" si="17"/>
        <v>644</v>
      </c>
      <c r="H987" s="16">
        <f t="shared" si="17"/>
        <v>2063</v>
      </c>
    </row>
    <row r="1045" spans="4:8" ht="15.75" thickBot="1"/>
    <row r="1046" spans="4:8" ht="15.75">
      <c r="D1046" s="56" t="s">
        <v>59</v>
      </c>
      <c r="E1046" s="57"/>
      <c r="F1046" s="57"/>
      <c r="G1046" s="57"/>
      <c r="H1046" s="58"/>
    </row>
    <row r="1047" spans="4:8" ht="15.75">
      <c r="D1047" s="53" t="s">
        <v>76</v>
      </c>
      <c r="E1047" s="55" t="s">
        <v>2</v>
      </c>
      <c r="F1047" s="55"/>
      <c r="G1047" s="55"/>
      <c r="H1047" s="55"/>
    </row>
    <row r="1048" spans="4:8" ht="16.5" thickBot="1">
      <c r="D1048" s="54"/>
      <c r="E1048" s="14" t="s">
        <v>109</v>
      </c>
      <c r="F1048" s="14" t="s">
        <v>110</v>
      </c>
      <c r="G1048" s="14" t="s">
        <v>111</v>
      </c>
      <c r="H1048" s="14" t="s">
        <v>112</v>
      </c>
    </row>
    <row r="1049" spans="4:8" ht="15.75">
      <c r="D1049" s="12" t="s">
        <v>104</v>
      </c>
      <c r="E1049" s="32">
        <v>280</v>
      </c>
      <c r="F1049" s="32">
        <v>358</v>
      </c>
      <c r="G1049" s="32">
        <v>283</v>
      </c>
      <c r="H1049" s="24">
        <v>921</v>
      </c>
    </row>
    <row r="1050" spans="4:8" ht="15.75">
      <c r="D1050" s="11" t="s">
        <v>62</v>
      </c>
      <c r="E1050" s="32">
        <v>254</v>
      </c>
      <c r="F1050" s="32">
        <v>369</v>
      </c>
      <c r="G1050" s="32">
        <v>307</v>
      </c>
      <c r="H1050" s="24">
        <v>930</v>
      </c>
    </row>
    <row r="1051" spans="4:8" ht="15.75">
      <c r="D1051" s="11" t="s">
        <v>10</v>
      </c>
      <c r="E1051" s="32">
        <v>0</v>
      </c>
      <c r="F1051" s="32">
        <v>7</v>
      </c>
      <c r="G1051" s="32">
        <v>3</v>
      </c>
      <c r="H1051" s="24">
        <v>10</v>
      </c>
    </row>
    <row r="1052" spans="4:8" ht="15.75">
      <c r="D1052" s="11" t="s">
        <v>11</v>
      </c>
      <c r="E1052" s="32">
        <v>16</v>
      </c>
      <c r="F1052" s="32">
        <v>29</v>
      </c>
      <c r="G1052" s="32">
        <v>15</v>
      </c>
      <c r="H1052" s="24">
        <v>60</v>
      </c>
    </row>
    <row r="1053" spans="4:8" ht="15.75">
      <c r="D1053" s="11" t="s">
        <v>12</v>
      </c>
      <c r="E1053" s="32">
        <v>1</v>
      </c>
      <c r="F1053" s="32">
        <v>2</v>
      </c>
      <c r="G1053" s="32">
        <v>1</v>
      </c>
      <c r="H1053" s="24">
        <v>4</v>
      </c>
    </row>
    <row r="1054" spans="4:8" ht="15.75">
      <c r="D1054" s="11" t="s">
        <v>103</v>
      </c>
      <c r="E1054" s="32">
        <v>9</v>
      </c>
      <c r="F1054" s="32">
        <v>13</v>
      </c>
      <c r="G1054" s="32">
        <v>6</v>
      </c>
      <c r="H1054" s="24">
        <v>28</v>
      </c>
    </row>
    <row r="1055" spans="4:8" ht="15.75">
      <c r="D1055" s="11" t="s">
        <v>4</v>
      </c>
      <c r="E1055" s="32">
        <v>1</v>
      </c>
      <c r="F1055" s="32">
        <v>2</v>
      </c>
      <c r="G1055" s="32">
        <v>0</v>
      </c>
      <c r="H1055" s="24">
        <v>3</v>
      </c>
    </row>
    <row r="1056" spans="4:8" ht="15.75">
      <c r="D1056" s="11" t="s">
        <v>5</v>
      </c>
      <c r="E1056" s="32">
        <v>345</v>
      </c>
      <c r="F1056" s="32">
        <v>484</v>
      </c>
      <c r="G1056" s="32">
        <v>405</v>
      </c>
      <c r="H1056" s="24">
        <v>1234</v>
      </c>
    </row>
    <row r="1057" spans="4:8" ht="15.75">
      <c r="D1057" s="11" t="s">
        <v>6</v>
      </c>
      <c r="E1057" s="32">
        <v>66</v>
      </c>
      <c r="F1057" s="32">
        <v>80</v>
      </c>
      <c r="G1057" s="32">
        <v>84</v>
      </c>
      <c r="H1057" s="24">
        <v>230</v>
      </c>
    </row>
    <row r="1058" spans="4:8" ht="15.75">
      <c r="D1058" s="11" t="s">
        <v>7</v>
      </c>
      <c r="E1058" s="32">
        <v>5</v>
      </c>
      <c r="F1058" s="32">
        <v>11</v>
      </c>
      <c r="G1058" s="32">
        <v>7</v>
      </c>
      <c r="H1058" s="24">
        <v>23</v>
      </c>
    </row>
    <row r="1059" spans="4:8" ht="15.75">
      <c r="D1059" s="11" t="s">
        <v>8</v>
      </c>
      <c r="E1059" s="32">
        <v>3</v>
      </c>
      <c r="F1059" s="32">
        <v>3</v>
      </c>
      <c r="G1059" s="32">
        <v>3</v>
      </c>
      <c r="H1059" s="24">
        <v>9</v>
      </c>
    </row>
    <row r="1060" spans="4:8" ht="15.75">
      <c r="D1060" s="11" t="s">
        <v>21</v>
      </c>
      <c r="E1060" s="32">
        <v>9</v>
      </c>
      <c r="F1060" s="32">
        <v>3</v>
      </c>
      <c r="G1060" s="32">
        <v>5</v>
      </c>
      <c r="H1060" s="24">
        <v>17</v>
      </c>
    </row>
    <row r="1061" spans="4:8" ht="15.75">
      <c r="D1061" s="11" t="s">
        <v>22</v>
      </c>
      <c r="E1061" s="32">
        <v>40</v>
      </c>
      <c r="F1061" s="32">
        <v>53</v>
      </c>
      <c r="G1061" s="32">
        <v>66</v>
      </c>
      <c r="H1061" s="24">
        <v>159</v>
      </c>
    </row>
    <row r="1062" spans="4:8" ht="15.75">
      <c r="D1062" s="17" t="s">
        <v>45</v>
      </c>
      <c r="E1062" s="23">
        <f t="shared" ref="E1062:H1062" si="18">SUM(E1049:E1061)</f>
        <v>1029</v>
      </c>
      <c r="F1062" s="23">
        <f t="shared" si="18"/>
        <v>1414</v>
      </c>
      <c r="G1062" s="23">
        <f t="shared" si="18"/>
        <v>1185</v>
      </c>
      <c r="H1062" s="23">
        <f t="shared" si="18"/>
        <v>3628</v>
      </c>
    </row>
    <row r="1118" spans="4:8" ht="15.75" thickBot="1"/>
    <row r="1119" spans="4:8" ht="15.75">
      <c r="D1119" s="56" t="s">
        <v>60</v>
      </c>
      <c r="E1119" s="57"/>
      <c r="F1119" s="57"/>
      <c r="G1119" s="57"/>
      <c r="H1119" s="58"/>
    </row>
    <row r="1120" spans="4:8" ht="15.75">
      <c r="D1120" s="53" t="s">
        <v>76</v>
      </c>
      <c r="E1120" s="55" t="s">
        <v>2</v>
      </c>
      <c r="F1120" s="55"/>
      <c r="G1120" s="55"/>
      <c r="H1120" s="55"/>
    </row>
    <row r="1121" spans="4:8" ht="16.5" thickBot="1">
      <c r="D1121" s="54"/>
      <c r="E1121" s="14" t="s">
        <v>109</v>
      </c>
      <c r="F1121" s="14" t="s">
        <v>110</v>
      </c>
      <c r="G1121" s="14" t="s">
        <v>111</v>
      </c>
      <c r="H1121" s="14" t="s">
        <v>112</v>
      </c>
    </row>
    <row r="1122" spans="4:8" ht="15.75">
      <c r="D1122" s="12" t="s">
        <v>9</v>
      </c>
      <c r="E1122" s="32">
        <v>575</v>
      </c>
      <c r="F1122" s="32">
        <v>850</v>
      </c>
      <c r="G1122" s="32">
        <v>606</v>
      </c>
      <c r="H1122" s="24">
        <v>2031</v>
      </c>
    </row>
    <row r="1123" spans="4:8" ht="15.75">
      <c r="D1123" s="11" t="s">
        <v>62</v>
      </c>
      <c r="E1123" s="32">
        <v>477</v>
      </c>
      <c r="F1123" s="32">
        <v>714</v>
      </c>
      <c r="G1123" s="32">
        <v>699</v>
      </c>
      <c r="H1123" s="24">
        <v>1890</v>
      </c>
    </row>
    <row r="1124" spans="4:8" ht="15.75">
      <c r="D1124" s="11" t="s">
        <v>10</v>
      </c>
      <c r="E1124" s="32">
        <v>10</v>
      </c>
      <c r="F1124" s="32">
        <v>1</v>
      </c>
      <c r="G1124" s="32">
        <v>3</v>
      </c>
      <c r="H1124" s="24">
        <v>14</v>
      </c>
    </row>
    <row r="1125" spans="4:8" ht="15.75">
      <c r="D1125" s="11" t="s">
        <v>11</v>
      </c>
      <c r="E1125" s="32">
        <v>35</v>
      </c>
      <c r="F1125" s="32">
        <v>47</v>
      </c>
      <c r="G1125" s="32">
        <v>41</v>
      </c>
      <c r="H1125" s="24">
        <v>123</v>
      </c>
    </row>
    <row r="1126" spans="4:8" ht="15.75">
      <c r="D1126" s="11" t="s">
        <v>12</v>
      </c>
      <c r="E1126" s="32">
        <v>1</v>
      </c>
      <c r="F1126" s="32">
        <v>1</v>
      </c>
      <c r="G1126" s="32">
        <v>1</v>
      </c>
      <c r="H1126" s="24">
        <v>3</v>
      </c>
    </row>
    <row r="1127" spans="4:8" ht="15.75">
      <c r="D1127" s="11" t="s">
        <v>103</v>
      </c>
      <c r="E1127" s="32">
        <v>19</v>
      </c>
      <c r="F1127" s="32">
        <v>17</v>
      </c>
      <c r="G1127" s="32">
        <v>13</v>
      </c>
      <c r="H1127" s="24">
        <v>49</v>
      </c>
    </row>
    <row r="1128" spans="4:8" ht="15.75">
      <c r="D1128" s="11" t="s">
        <v>4</v>
      </c>
      <c r="E1128" s="32">
        <v>0</v>
      </c>
      <c r="F1128" s="32">
        <v>1</v>
      </c>
      <c r="G1128" s="32">
        <v>0</v>
      </c>
      <c r="H1128" s="24">
        <v>1</v>
      </c>
    </row>
    <row r="1129" spans="4:8" ht="15.75">
      <c r="D1129" s="11" t="s">
        <v>5</v>
      </c>
      <c r="E1129" s="32">
        <v>1060</v>
      </c>
      <c r="F1129" s="32">
        <v>1281</v>
      </c>
      <c r="G1129" s="32">
        <v>1036</v>
      </c>
      <c r="H1129" s="24">
        <v>3377</v>
      </c>
    </row>
    <row r="1130" spans="4:8" ht="15.75">
      <c r="D1130" s="11" t="s">
        <v>6</v>
      </c>
      <c r="E1130" s="32">
        <v>190</v>
      </c>
      <c r="F1130" s="32">
        <v>208</v>
      </c>
      <c r="G1130" s="32">
        <v>205</v>
      </c>
      <c r="H1130" s="24">
        <v>603</v>
      </c>
    </row>
    <row r="1131" spans="4:8" ht="15.75">
      <c r="D1131" s="11" t="s">
        <v>7</v>
      </c>
      <c r="E1131" s="32">
        <v>22</v>
      </c>
      <c r="F1131" s="32">
        <v>25</v>
      </c>
      <c r="G1131" s="32">
        <v>19</v>
      </c>
      <c r="H1131" s="24">
        <v>66</v>
      </c>
    </row>
    <row r="1132" spans="4:8" ht="15.75">
      <c r="D1132" s="11" t="s">
        <v>8</v>
      </c>
      <c r="E1132" s="32">
        <v>5</v>
      </c>
      <c r="F1132" s="32">
        <v>5</v>
      </c>
      <c r="G1132" s="32">
        <v>6</v>
      </c>
      <c r="H1132" s="24">
        <v>16</v>
      </c>
    </row>
    <row r="1133" spans="4:8" ht="15.75">
      <c r="D1133" s="11" t="s">
        <v>21</v>
      </c>
      <c r="E1133" s="32">
        <v>24</v>
      </c>
      <c r="F1133" s="32">
        <v>47</v>
      </c>
      <c r="G1133" s="32">
        <v>40</v>
      </c>
      <c r="H1133" s="24">
        <v>111</v>
      </c>
    </row>
    <row r="1134" spans="4:8" ht="15.75">
      <c r="D1134" s="11" t="s">
        <v>22</v>
      </c>
      <c r="E1134" s="32">
        <v>96</v>
      </c>
      <c r="F1134" s="32">
        <v>109</v>
      </c>
      <c r="G1134" s="32">
        <v>57</v>
      </c>
      <c r="H1134" s="24">
        <v>262</v>
      </c>
    </row>
    <row r="1135" spans="4:8" ht="15.75">
      <c r="D1135" s="17" t="s">
        <v>45</v>
      </c>
      <c r="E1135" s="23">
        <f>SUM(E1122:E1134)</f>
        <v>2514</v>
      </c>
      <c r="F1135" s="23">
        <f>SUM(F1122:F1134)</f>
        <v>3306</v>
      </c>
      <c r="G1135" s="23">
        <f>SUM(G1122:G1134)</f>
        <v>2726</v>
      </c>
      <c r="H1135" s="23">
        <f>SUM(H1122:H1134)</f>
        <v>8546</v>
      </c>
    </row>
    <row r="1200" ht="15.75" thickBot="1"/>
    <row r="1201" spans="4:8" ht="15.75">
      <c r="D1201" s="56" t="s">
        <v>61</v>
      </c>
      <c r="E1201" s="57"/>
      <c r="F1201" s="57"/>
      <c r="G1201" s="57"/>
      <c r="H1201" s="58"/>
    </row>
    <row r="1202" spans="4:8" ht="15.75">
      <c r="D1202" s="53" t="s">
        <v>76</v>
      </c>
      <c r="E1202" s="55" t="s">
        <v>2</v>
      </c>
      <c r="F1202" s="55"/>
      <c r="G1202" s="55"/>
      <c r="H1202" s="55"/>
    </row>
    <row r="1203" spans="4:8" ht="16.5" thickBot="1">
      <c r="D1203" s="54"/>
      <c r="E1203" s="14" t="s">
        <v>109</v>
      </c>
      <c r="F1203" s="14" t="s">
        <v>110</v>
      </c>
      <c r="G1203" s="14" t="s">
        <v>111</v>
      </c>
      <c r="H1203" s="14" t="s">
        <v>112</v>
      </c>
    </row>
    <row r="1204" spans="4:8" ht="15.75">
      <c r="D1204" s="11" t="s">
        <v>11</v>
      </c>
      <c r="E1204" s="32">
        <v>20</v>
      </c>
      <c r="F1204" s="32">
        <v>35</v>
      </c>
      <c r="G1204" s="32">
        <v>26</v>
      </c>
      <c r="H1204" s="24">
        <v>81</v>
      </c>
    </row>
    <row r="1205" spans="4:8" ht="15.75">
      <c r="D1205" s="11" t="s">
        <v>5</v>
      </c>
      <c r="E1205" s="32">
        <v>290</v>
      </c>
      <c r="F1205" s="32">
        <v>314</v>
      </c>
      <c r="G1205" s="32">
        <v>202</v>
      </c>
      <c r="H1205" s="24">
        <v>806</v>
      </c>
    </row>
    <row r="1206" spans="4:8" ht="15.75">
      <c r="D1206" s="11" t="s">
        <v>6</v>
      </c>
      <c r="E1206" s="32">
        <v>0</v>
      </c>
      <c r="F1206" s="32">
        <v>38</v>
      </c>
      <c r="G1206" s="32">
        <v>20</v>
      </c>
      <c r="H1206" s="24">
        <v>58</v>
      </c>
    </row>
    <row r="1207" spans="4:8" ht="15.75">
      <c r="D1207" s="11" t="s">
        <v>7</v>
      </c>
      <c r="E1207" s="32">
        <v>0</v>
      </c>
      <c r="F1207" s="32">
        <v>12</v>
      </c>
      <c r="G1207" s="32">
        <v>4</v>
      </c>
      <c r="H1207" s="24">
        <v>16</v>
      </c>
    </row>
    <row r="1208" spans="4:8" ht="15.75">
      <c r="D1208" s="11" t="s">
        <v>8</v>
      </c>
      <c r="E1208" s="32">
        <v>0</v>
      </c>
      <c r="F1208" s="32">
        <v>2</v>
      </c>
      <c r="G1208" s="32">
        <v>0</v>
      </c>
      <c r="H1208" s="24">
        <v>2</v>
      </c>
    </row>
    <row r="1209" spans="4:8" ht="15.75">
      <c r="D1209" s="17" t="s">
        <v>45</v>
      </c>
      <c r="E1209" s="23">
        <f>SUM(E1204:E1205)</f>
        <v>310</v>
      </c>
      <c r="F1209" s="23">
        <f>SUM(F1204:F1205)</f>
        <v>349</v>
      </c>
      <c r="G1209" s="23">
        <f>SUM(G1204:G1205)</f>
        <v>228</v>
      </c>
      <c r="H1209" s="23">
        <f>SUM(H1204:H1208)</f>
        <v>963</v>
      </c>
    </row>
    <row r="1245" spans="4:8" ht="15.75" thickBot="1"/>
    <row r="1246" spans="4:8" ht="15.75">
      <c r="D1246" s="56" t="s">
        <v>102</v>
      </c>
      <c r="E1246" s="57"/>
      <c r="F1246" s="57"/>
      <c r="G1246" s="57"/>
      <c r="H1246" s="58"/>
    </row>
    <row r="1247" spans="4:8" ht="15.75">
      <c r="D1247" s="53" t="s">
        <v>76</v>
      </c>
      <c r="E1247" s="55" t="s">
        <v>2</v>
      </c>
      <c r="F1247" s="55"/>
      <c r="G1247" s="55"/>
      <c r="H1247" s="55"/>
    </row>
    <row r="1248" spans="4:8" ht="16.5" thickBot="1">
      <c r="D1248" s="54"/>
      <c r="E1248" s="14" t="s">
        <v>109</v>
      </c>
      <c r="F1248" s="14" t="s">
        <v>110</v>
      </c>
      <c r="G1248" s="14" t="s">
        <v>111</v>
      </c>
      <c r="H1248" s="14" t="s">
        <v>112</v>
      </c>
    </row>
    <row r="1249" spans="4:8" ht="15.75">
      <c r="D1249" s="11" t="s">
        <v>11</v>
      </c>
      <c r="E1249" s="32">
        <v>1</v>
      </c>
      <c r="F1249" s="32">
        <v>13</v>
      </c>
      <c r="G1249" s="32">
        <v>15</v>
      </c>
      <c r="H1249" s="24">
        <v>29</v>
      </c>
    </row>
    <row r="1250" spans="4:8" ht="15.75">
      <c r="D1250" s="11" t="s">
        <v>5</v>
      </c>
      <c r="E1250" s="33">
        <v>74</v>
      </c>
      <c r="F1250" s="33">
        <v>150</v>
      </c>
      <c r="G1250" s="33">
        <v>102</v>
      </c>
      <c r="H1250" s="24">
        <v>326</v>
      </c>
    </row>
    <row r="1251" spans="4:8" ht="15.75">
      <c r="D1251" s="11" t="s">
        <v>6</v>
      </c>
      <c r="E1251" s="32">
        <v>0</v>
      </c>
      <c r="F1251" s="32">
        <v>42</v>
      </c>
      <c r="G1251" s="32">
        <v>21</v>
      </c>
      <c r="H1251" s="24">
        <v>63</v>
      </c>
    </row>
    <row r="1252" spans="4:8" ht="15.75">
      <c r="D1252" s="11" t="s">
        <v>7</v>
      </c>
      <c r="E1252" s="33">
        <v>0</v>
      </c>
      <c r="F1252" s="33">
        <v>4</v>
      </c>
      <c r="G1252" s="33">
        <v>3</v>
      </c>
      <c r="H1252" s="24">
        <v>7</v>
      </c>
    </row>
    <row r="1253" spans="4:8" ht="15.75">
      <c r="D1253" s="11" t="s">
        <v>8</v>
      </c>
      <c r="E1253" s="32">
        <v>0</v>
      </c>
      <c r="F1253" s="32">
        <v>0</v>
      </c>
      <c r="G1253" s="32">
        <v>2</v>
      </c>
      <c r="H1253" s="24">
        <v>2</v>
      </c>
    </row>
    <row r="1254" spans="4:8" ht="15.75">
      <c r="D1254" s="17" t="s">
        <v>45</v>
      </c>
      <c r="E1254" s="23">
        <f t="shared" ref="E1254:H1254" si="19">SUM(E1249:E1253)</f>
        <v>75</v>
      </c>
      <c r="F1254" s="23">
        <f t="shared" si="19"/>
        <v>209</v>
      </c>
      <c r="G1254" s="23">
        <f t="shared" si="19"/>
        <v>143</v>
      </c>
      <c r="H1254" s="23">
        <f t="shared" si="19"/>
        <v>427</v>
      </c>
    </row>
    <row r="1290" spans="4:8" ht="15.75" thickBot="1"/>
    <row r="1291" spans="4:8" ht="15.75">
      <c r="D1291" s="56" t="s">
        <v>66</v>
      </c>
      <c r="E1291" s="57"/>
      <c r="F1291" s="57"/>
      <c r="G1291" s="57"/>
      <c r="H1291" s="58"/>
    </row>
    <row r="1292" spans="4:8" ht="15.75">
      <c r="D1292" s="53" t="s">
        <v>76</v>
      </c>
      <c r="E1292" s="55" t="s">
        <v>2</v>
      </c>
      <c r="F1292" s="55"/>
      <c r="G1292" s="55"/>
      <c r="H1292" s="55"/>
    </row>
    <row r="1293" spans="4:8" ht="16.5" thickBot="1">
      <c r="D1293" s="54"/>
      <c r="E1293" s="14" t="s">
        <v>109</v>
      </c>
      <c r="F1293" s="14" t="s">
        <v>110</v>
      </c>
      <c r="G1293" s="14" t="s">
        <v>111</v>
      </c>
      <c r="H1293" s="14" t="s">
        <v>112</v>
      </c>
    </row>
    <row r="1294" spans="4:8" ht="15.75">
      <c r="D1294" s="11" t="s">
        <v>62</v>
      </c>
      <c r="E1294" s="32">
        <v>146</v>
      </c>
      <c r="F1294" s="32">
        <v>169</v>
      </c>
      <c r="G1294" s="32">
        <v>155</v>
      </c>
      <c r="H1294" s="24">
        <v>470</v>
      </c>
    </row>
    <row r="1295" spans="4:8" ht="15.75">
      <c r="D1295" s="11" t="s">
        <v>63</v>
      </c>
      <c r="E1295" s="32">
        <v>617</v>
      </c>
      <c r="F1295" s="32">
        <v>757</v>
      </c>
      <c r="G1295" s="32">
        <v>744</v>
      </c>
      <c r="H1295" s="24">
        <v>2118</v>
      </c>
    </row>
    <row r="1296" spans="4:8" ht="15.75">
      <c r="D1296" s="11" t="s">
        <v>11</v>
      </c>
      <c r="E1296" s="32">
        <v>20</v>
      </c>
      <c r="F1296" s="32">
        <v>33</v>
      </c>
      <c r="G1296" s="32">
        <v>27</v>
      </c>
      <c r="H1296" s="24">
        <v>80</v>
      </c>
    </row>
    <row r="1297" spans="4:8" ht="15.75">
      <c r="D1297" s="11" t="s">
        <v>64</v>
      </c>
      <c r="E1297" s="37">
        <v>83</v>
      </c>
      <c r="F1297" s="37">
        <v>76</v>
      </c>
      <c r="G1297" s="37">
        <v>60</v>
      </c>
      <c r="H1297" s="24">
        <v>219</v>
      </c>
    </row>
    <row r="1298" spans="4:8" ht="15.75">
      <c r="D1298" s="17" t="s">
        <v>45</v>
      </c>
      <c r="E1298" s="23">
        <f t="shared" ref="E1298:H1298" si="20">SUM(E1294:E1297)</f>
        <v>866</v>
      </c>
      <c r="F1298" s="23">
        <f t="shared" si="20"/>
        <v>1035</v>
      </c>
      <c r="G1298" s="23">
        <f t="shared" si="20"/>
        <v>986</v>
      </c>
      <c r="H1298" s="23">
        <f t="shared" si="20"/>
        <v>2887</v>
      </c>
    </row>
  </sheetData>
  <mergeCells count="63">
    <mergeCell ref="D1247:D1248"/>
    <mergeCell ref="D1291:H1291"/>
    <mergeCell ref="D1292:D1293"/>
    <mergeCell ref="E1292:H1292"/>
    <mergeCell ref="D1246:H1246"/>
    <mergeCell ref="E1247:H1247"/>
    <mergeCell ref="D619:H619"/>
    <mergeCell ref="D222:D223"/>
    <mergeCell ref="E222:H222"/>
    <mergeCell ref="E8:H8"/>
    <mergeCell ref="D8:D9"/>
    <mergeCell ref="E177:H177"/>
    <mergeCell ref="D177:D178"/>
    <mergeCell ref="D101:H101"/>
    <mergeCell ref="D102:D103"/>
    <mergeCell ref="E102:H102"/>
    <mergeCell ref="E1202:H1202"/>
    <mergeCell ref="D1202:D1203"/>
    <mergeCell ref="D1201:H1201"/>
    <mergeCell ref="D903:D904"/>
    <mergeCell ref="A3:N3"/>
    <mergeCell ref="A4:N4"/>
    <mergeCell ref="A5:N5"/>
    <mergeCell ref="D7:H7"/>
    <mergeCell ref="D176:H176"/>
    <mergeCell ref="D221:H221"/>
    <mergeCell ref="D330:H330"/>
    <mergeCell ref="E331:H331"/>
    <mergeCell ref="D479:H479"/>
    <mergeCell ref="E480:H480"/>
    <mergeCell ref="D763:H763"/>
    <mergeCell ref="D764:D765"/>
    <mergeCell ref="D902:H902"/>
    <mergeCell ref="E903:H903"/>
    <mergeCell ref="D331:D332"/>
    <mergeCell ref="D546:H546"/>
    <mergeCell ref="D547:D548"/>
    <mergeCell ref="E547:H547"/>
    <mergeCell ref="D686:H686"/>
    <mergeCell ref="D687:D688"/>
    <mergeCell ref="E687:H687"/>
    <mergeCell ref="D831:H831"/>
    <mergeCell ref="D832:D833"/>
    <mergeCell ref="E832:H832"/>
    <mergeCell ref="E764:H764"/>
    <mergeCell ref="D480:D481"/>
    <mergeCell ref="D620:D621"/>
    <mergeCell ref="E620:H620"/>
    <mergeCell ref="D270:H270"/>
    <mergeCell ref="E271:H271"/>
    <mergeCell ref="D271:D272"/>
    <mergeCell ref="D398:H398"/>
    <mergeCell ref="D399:D400"/>
    <mergeCell ref="E399:H399"/>
    <mergeCell ref="D971:H971"/>
    <mergeCell ref="D972:D973"/>
    <mergeCell ref="E972:H972"/>
    <mergeCell ref="D1119:H1119"/>
    <mergeCell ref="D1120:D1121"/>
    <mergeCell ref="E1120:H1120"/>
    <mergeCell ref="D1046:H1046"/>
    <mergeCell ref="E1047:H1047"/>
    <mergeCell ref="D1047:D1048"/>
  </mergeCells>
  <pageMargins left="0.70866141732283472" right="0.70866141732283472" top="0.74803149606299213" bottom="0.74803149606299213" header="0.31496062992125984" footer="0.31496062992125984"/>
  <pageSetup scale="32" orientation="portrait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61"/>
  <sheetViews>
    <sheetView showGridLines="0" view="pageBreakPreview" zoomScale="93" zoomScaleNormal="78" zoomScaleSheetLayoutView="93" workbookViewId="0">
      <selection activeCell="G13" sqref="G13:I18"/>
    </sheetView>
  </sheetViews>
  <sheetFormatPr baseColWidth="10" defaultRowHeight="15"/>
  <cols>
    <col min="1" max="1" width="7.85546875" customWidth="1"/>
    <col min="2" max="2" width="7.140625" customWidth="1"/>
    <col min="3" max="3" width="9.85546875" style="1" customWidth="1"/>
    <col min="4" max="4" width="39" customWidth="1"/>
    <col min="5" max="5" width="26.42578125" customWidth="1"/>
    <col min="6" max="6" width="28.28515625" customWidth="1"/>
  </cols>
  <sheetData>
    <row r="1" spans="4:15">
      <c r="F1" s="1"/>
    </row>
    <row r="2" spans="4:15">
      <c r="F2" s="1"/>
    </row>
    <row r="3" spans="4:15" ht="21">
      <c r="D3" s="59" t="s">
        <v>105</v>
      </c>
      <c r="E3" s="59"/>
      <c r="F3" s="59"/>
      <c r="G3" s="59"/>
      <c r="H3" s="59"/>
      <c r="I3" s="59"/>
      <c r="J3" s="59"/>
      <c r="K3" s="59"/>
      <c r="L3" s="59"/>
      <c r="M3" s="59"/>
      <c r="N3" s="45"/>
      <c r="O3" s="45"/>
    </row>
    <row r="4" spans="4:15" ht="18.75">
      <c r="D4" s="60" t="s">
        <v>106</v>
      </c>
      <c r="E4" s="60"/>
      <c r="F4" s="60"/>
      <c r="G4" s="60"/>
      <c r="H4" s="60"/>
      <c r="I4" s="60"/>
      <c r="J4" s="60"/>
      <c r="K4" s="60"/>
      <c r="L4" s="60"/>
      <c r="M4" s="60"/>
      <c r="N4" s="44"/>
      <c r="O4" s="44"/>
    </row>
    <row r="5" spans="4:15" ht="18.75">
      <c r="D5" s="60" t="s">
        <v>113</v>
      </c>
      <c r="E5" s="60"/>
      <c r="F5" s="60"/>
      <c r="G5" s="60"/>
      <c r="H5" s="60"/>
      <c r="I5" s="60"/>
      <c r="J5" s="60"/>
      <c r="K5" s="60"/>
      <c r="L5" s="60"/>
      <c r="M5" s="60"/>
      <c r="N5" s="44"/>
      <c r="O5" s="44"/>
    </row>
    <row r="6" spans="4:15" ht="18.75"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  <c r="O6" s="44"/>
    </row>
    <row r="7" spans="4:15" ht="18.75"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  <c r="O7" s="44"/>
    </row>
    <row r="8" spans="4:15" ht="18.75"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  <c r="O8" s="44"/>
    </row>
    <row r="9" spans="4:15" ht="19.5" thickBot="1"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  <c r="O9" s="44"/>
    </row>
    <row r="10" spans="4:15" ht="15.75">
      <c r="E10" s="72" t="s">
        <v>42</v>
      </c>
      <c r="F10" s="73"/>
      <c r="G10" s="73"/>
      <c r="H10" s="73"/>
      <c r="I10" s="74"/>
    </row>
    <row r="11" spans="4:15" ht="15.75">
      <c r="E11" s="75" t="s">
        <v>96</v>
      </c>
      <c r="F11" s="76"/>
      <c r="G11" s="55" t="s">
        <v>107</v>
      </c>
      <c r="H11" s="55"/>
      <c r="I11" s="79"/>
    </row>
    <row r="12" spans="4:15" ht="16.5" thickBot="1">
      <c r="E12" s="77"/>
      <c r="F12" s="78"/>
      <c r="G12" s="80" t="s">
        <v>114</v>
      </c>
      <c r="H12" s="80"/>
      <c r="I12" s="81"/>
    </row>
    <row r="13" spans="4:15" ht="15.75">
      <c r="E13" s="62" t="s">
        <v>33</v>
      </c>
      <c r="F13" s="63"/>
      <c r="G13" s="82">
        <v>11</v>
      </c>
      <c r="H13" s="83"/>
      <c r="I13" s="84"/>
    </row>
    <row r="14" spans="4:15" ht="15.75">
      <c r="E14" s="64" t="s">
        <v>119</v>
      </c>
      <c r="F14" s="65"/>
      <c r="G14" s="68">
        <v>0</v>
      </c>
      <c r="H14" s="69"/>
      <c r="I14" s="70"/>
    </row>
    <row r="15" spans="4:15" ht="35.25" customHeight="1">
      <c r="E15" s="64" t="s">
        <v>34</v>
      </c>
      <c r="F15" s="65"/>
      <c r="G15" s="68">
        <v>13316</v>
      </c>
      <c r="H15" s="69"/>
      <c r="I15" s="70"/>
    </row>
    <row r="16" spans="4:15" ht="35.25" customHeight="1">
      <c r="E16" s="66" t="s">
        <v>35</v>
      </c>
      <c r="F16" s="67"/>
      <c r="G16" s="68">
        <v>3</v>
      </c>
      <c r="H16" s="69"/>
      <c r="I16" s="70"/>
    </row>
    <row r="17" spans="5:9" ht="15.75">
      <c r="E17" s="64" t="s">
        <v>36</v>
      </c>
      <c r="F17" s="65"/>
      <c r="G17" s="68">
        <v>42</v>
      </c>
      <c r="H17" s="69"/>
      <c r="I17" s="70"/>
    </row>
    <row r="18" spans="5:9" ht="36.75" customHeight="1">
      <c r="E18" s="66" t="s">
        <v>37</v>
      </c>
      <c r="F18" s="67"/>
      <c r="G18" s="85">
        <v>0</v>
      </c>
      <c r="H18" s="86"/>
      <c r="I18" s="87"/>
    </row>
    <row r="19" spans="5:9" ht="15.75">
      <c r="E19" s="71" t="s">
        <v>32</v>
      </c>
      <c r="F19" s="71"/>
      <c r="G19" s="61">
        <f t="shared" ref="G19" si="0">SUM(G13:G18)</f>
        <v>13372</v>
      </c>
      <c r="H19" s="61"/>
      <c r="I19" s="61"/>
    </row>
    <row r="20" spans="5:9">
      <c r="F20" s="1"/>
    </row>
    <row r="21" spans="5:9">
      <c r="F21" s="1"/>
    </row>
    <row r="22" spans="5:9">
      <c r="F22" s="1"/>
    </row>
    <row r="23" spans="5:9">
      <c r="F23" s="1"/>
    </row>
    <row r="24" spans="5:9" ht="15.75">
      <c r="F24" s="4"/>
      <c r="G24" s="5"/>
    </row>
    <row r="25" spans="5:9" ht="15.75">
      <c r="F25" s="4"/>
      <c r="G25" s="5"/>
    </row>
    <row r="26" spans="5:9" ht="15.75">
      <c r="F26" s="4"/>
      <c r="G26" s="5"/>
    </row>
    <row r="27" spans="5:9" ht="15.75">
      <c r="F27" s="4"/>
      <c r="G27" s="5"/>
    </row>
    <row r="28" spans="5:9" ht="15.75">
      <c r="F28" s="4"/>
      <c r="G28" s="5"/>
    </row>
    <row r="29" spans="5:9" ht="15.75">
      <c r="F29" s="4"/>
      <c r="G29" s="5"/>
    </row>
    <row r="30" spans="5:9" ht="15.75">
      <c r="F30" s="4"/>
      <c r="G30" s="5"/>
    </row>
    <row r="31" spans="5:9" ht="15.75">
      <c r="F31" s="4"/>
      <c r="G31" s="5"/>
    </row>
    <row r="32" spans="5:9" ht="15.75">
      <c r="F32" s="4"/>
      <c r="G32" s="5"/>
    </row>
    <row r="33" spans="6:7" ht="15.75">
      <c r="F33" s="4"/>
      <c r="G33" s="5"/>
    </row>
    <row r="34" spans="6:7" ht="15.75">
      <c r="F34" s="4"/>
      <c r="G34" s="5"/>
    </row>
    <row r="35" spans="6:7" ht="15.75">
      <c r="F35" s="4"/>
      <c r="G35" s="5"/>
    </row>
    <row r="36" spans="6:7" ht="15.75">
      <c r="F36" s="4"/>
      <c r="G36" s="5"/>
    </row>
    <row r="37" spans="6:7" ht="15.75">
      <c r="F37" s="4"/>
      <c r="G37" s="5"/>
    </row>
    <row r="38" spans="6:7" ht="15.75">
      <c r="F38" s="4"/>
      <c r="G38" s="5"/>
    </row>
    <row r="39" spans="6:7" ht="15.75">
      <c r="F39" s="4"/>
      <c r="G39" s="5"/>
    </row>
    <row r="40" spans="6:7" ht="15.75">
      <c r="F40" s="4"/>
      <c r="G40" s="5"/>
    </row>
    <row r="41" spans="6:7" ht="15.75">
      <c r="F41" s="4"/>
      <c r="G41" s="5"/>
    </row>
    <row r="42" spans="6:7" ht="15.75">
      <c r="F42" s="4"/>
      <c r="G42" s="5"/>
    </row>
    <row r="43" spans="6:7" ht="15.75">
      <c r="F43" s="4"/>
      <c r="G43" s="5"/>
    </row>
    <row r="44" spans="6:7" ht="15.75">
      <c r="F44" s="4"/>
      <c r="G44" s="5"/>
    </row>
    <row r="45" spans="6:7" ht="15.75">
      <c r="F45" s="4"/>
      <c r="G45" s="5"/>
    </row>
    <row r="46" spans="6:7" ht="15.75">
      <c r="F46" s="4"/>
      <c r="G46" s="5"/>
    </row>
    <row r="47" spans="6:7" ht="15.75">
      <c r="F47" s="4"/>
      <c r="G47" s="5"/>
    </row>
    <row r="48" spans="6:7" ht="15.75">
      <c r="F48" s="4"/>
      <c r="G48" s="5"/>
    </row>
    <row r="49" spans="6:7" ht="15.75">
      <c r="F49" s="4"/>
      <c r="G49" s="5"/>
    </row>
    <row r="50" spans="6:7" ht="15.75">
      <c r="F50" s="4"/>
      <c r="G50" s="5"/>
    </row>
    <row r="51" spans="6:7" ht="15.75">
      <c r="F51" s="4"/>
      <c r="G51" s="5"/>
    </row>
    <row r="52" spans="6:7" ht="15.75">
      <c r="F52" s="4"/>
      <c r="G52" s="5"/>
    </row>
    <row r="53" spans="6:7">
      <c r="F53" s="1"/>
    </row>
    <row r="54" spans="6:7">
      <c r="F54" s="1"/>
    </row>
    <row r="55" spans="6:7">
      <c r="F55" s="1"/>
    </row>
    <row r="56" spans="6:7">
      <c r="F56" s="1"/>
    </row>
    <row r="57" spans="6:7">
      <c r="F57" s="1"/>
    </row>
    <row r="58" spans="6:7">
      <c r="F58" s="1"/>
    </row>
    <row r="59" spans="6:7">
      <c r="F59" s="1"/>
    </row>
    <row r="60" spans="6:7">
      <c r="F60" s="1"/>
    </row>
    <row r="61" spans="6:7">
      <c r="F61" s="1"/>
    </row>
  </sheetData>
  <mergeCells count="21">
    <mergeCell ref="D3:M3"/>
    <mergeCell ref="D4:M4"/>
    <mergeCell ref="D5:M5"/>
    <mergeCell ref="E10:I10"/>
    <mergeCell ref="E11:F12"/>
    <mergeCell ref="G11:I11"/>
    <mergeCell ref="G12:I12"/>
    <mergeCell ref="G19:I19"/>
    <mergeCell ref="E13:F13"/>
    <mergeCell ref="E14:F14"/>
    <mergeCell ref="E16:F16"/>
    <mergeCell ref="G16:I16"/>
    <mergeCell ref="E15:F15"/>
    <mergeCell ref="E17:F17"/>
    <mergeCell ref="E18:F18"/>
    <mergeCell ref="E19:F19"/>
    <mergeCell ref="G13:I13"/>
    <mergeCell ref="G14:I14"/>
    <mergeCell ref="G15:I15"/>
    <mergeCell ref="G17:I17"/>
    <mergeCell ref="G18:I18"/>
  </mergeCells>
  <pageMargins left="0.70866141732283472" right="0.70866141732283472" top="0.74803149606299213" bottom="0.74803149606299213" header="0.31496062992125984" footer="0.31496062992125984"/>
  <pageSetup scale="40" orientation="portrait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showGridLines="0" view="pageBreakPreview" zoomScale="93" zoomScaleNormal="77" zoomScaleSheetLayoutView="93" workbookViewId="0">
      <selection activeCell="H15" sqref="H15"/>
    </sheetView>
  </sheetViews>
  <sheetFormatPr baseColWidth="10" defaultRowHeight="15"/>
  <cols>
    <col min="2" max="2" width="16.140625" style="1" customWidth="1"/>
    <col min="3" max="3" width="20.85546875" customWidth="1"/>
    <col min="4" max="4" width="58" customWidth="1"/>
    <col min="5" max="5" width="35.85546875" customWidth="1"/>
  </cols>
  <sheetData>
    <row r="3" spans="1:10" ht="21">
      <c r="A3" s="59" t="s">
        <v>105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8.75">
      <c r="A4" s="60" t="s">
        <v>106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8.75">
      <c r="A5" s="60" t="s">
        <v>115</v>
      </c>
      <c r="B5" s="60"/>
      <c r="C5" s="60"/>
      <c r="D5" s="60"/>
      <c r="E5" s="60"/>
      <c r="F5" s="60"/>
      <c r="G5" s="60"/>
      <c r="H5" s="60"/>
      <c r="I5" s="60"/>
      <c r="J5" s="60"/>
    </row>
    <row r="7" spans="1:10" ht="15.75" thickBot="1"/>
    <row r="8" spans="1:10" ht="15.75">
      <c r="D8" s="56" t="s">
        <v>43</v>
      </c>
      <c r="E8" s="58"/>
    </row>
    <row r="9" spans="1:10" ht="15.75">
      <c r="B9" s="4"/>
      <c r="D9" s="38" t="s">
        <v>0</v>
      </c>
      <c r="E9" s="41" t="s">
        <v>2</v>
      </c>
    </row>
    <row r="10" spans="1:10" ht="16.5" thickBot="1">
      <c r="B10" s="4"/>
      <c r="D10" s="39"/>
      <c r="E10" s="42" t="s">
        <v>116</v>
      </c>
    </row>
    <row r="11" spans="1:10" ht="16.5" thickBot="1">
      <c r="D11" s="46" t="s">
        <v>120</v>
      </c>
      <c r="E11" s="9">
        <v>1704</v>
      </c>
    </row>
    <row r="12" spans="1:10" ht="15.75">
      <c r="D12" s="10" t="s">
        <v>38</v>
      </c>
      <c r="E12" s="8">
        <v>240</v>
      </c>
    </row>
    <row r="13" spans="1:10" ht="15.75">
      <c r="D13" s="3" t="s">
        <v>39</v>
      </c>
      <c r="E13" s="8">
        <v>20</v>
      </c>
    </row>
    <row r="14" spans="1:10" ht="15.75">
      <c r="D14" s="3" t="s">
        <v>40</v>
      </c>
      <c r="E14" s="8">
        <v>3</v>
      </c>
    </row>
    <row r="15" spans="1:10" ht="15.75">
      <c r="D15" s="3" t="s">
        <v>121</v>
      </c>
      <c r="E15" s="8">
        <v>256</v>
      </c>
    </row>
    <row r="16" spans="1:10" ht="15.75">
      <c r="D16" s="17" t="s">
        <v>32</v>
      </c>
      <c r="E16" s="23">
        <f>SUM(E11:E15)</f>
        <v>2223</v>
      </c>
    </row>
    <row r="20" spans="2:3" ht="15.75">
      <c r="B20" s="4"/>
      <c r="C20" s="5"/>
    </row>
    <row r="21" spans="2:3" ht="15.75">
      <c r="B21" s="4"/>
      <c r="C21" s="5"/>
    </row>
  </sheetData>
  <mergeCells count="4">
    <mergeCell ref="A3:J3"/>
    <mergeCell ref="A4:J4"/>
    <mergeCell ref="A5:J5"/>
    <mergeCell ref="D8:E8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showGridLines="0" view="pageBreakPreview" zoomScale="93" zoomScaleNormal="75" zoomScaleSheetLayoutView="93" workbookViewId="0">
      <selection activeCell="E14" sqref="E14"/>
    </sheetView>
  </sheetViews>
  <sheetFormatPr baseColWidth="10" defaultRowHeight="15"/>
  <cols>
    <col min="2" max="2" width="25" style="1" customWidth="1"/>
    <col min="3" max="3" width="14.7109375" customWidth="1"/>
    <col min="4" max="4" width="67.42578125" customWidth="1"/>
    <col min="5" max="5" width="35" customWidth="1"/>
  </cols>
  <sheetData>
    <row r="3" spans="1:10" ht="21">
      <c r="A3" s="59" t="s">
        <v>105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8.75">
      <c r="A4" s="60" t="s">
        <v>106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8.75">
      <c r="A5" s="60" t="s">
        <v>117</v>
      </c>
      <c r="B5" s="60"/>
      <c r="C5" s="60"/>
      <c r="D5" s="60"/>
      <c r="E5" s="60"/>
      <c r="F5" s="60"/>
      <c r="G5" s="60"/>
      <c r="H5" s="60"/>
      <c r="I5" s="60"/>
      <c r="J5" s="60"/>
    </row>
    <row r="9" spans="1:10" ht="15.75" thickBot="1"/>
    <row r="10" spans="1:10" ht="15.75">
      <c r="D10" s="56" t="s">
        <v>44</v>
      </c>
      <c r="E10" s="58"/>
    </row>
    <row r="11" spans="1:10" ht="15.75">
      <c r="B11" s="4"/>
      <c r="C11" s="5"/>
      <c r="D11" s="53" t="s">
        <v>0</v>
      </c>
      <c r="E11" s="41" t="s">
        <v>2</v>
      </c>
    </row>
    <row r="12" spans="1:10" ht="16.5" thickBot="1">
      <c r="B12" s="4"/>
      <c r="C12" s="5"/>
      <c r="D12" s="54"/>
      <c r="E12" s="42" t="s">
        <v>116</v>
      </c>
    </row>
    <row r="13" spans="1:10" ht="31.5">
      <c r="D13" s="48" t="s">
        <v>127</v>
      </c>
      <c r="E13" s="47">
        <v>1</v>
      </c>
    </row>
    <row r="14" spans="1:10" ht="31.5">
      <c r="D14" s="7" t="s">
        <v>126</v>
      </c>
      <c r="E14" s="47">
        <v>10</v>
      </c>
    </row>
    <row r="15" spans="1:10" ht="15.75">
      <c r="D15" s="48" t="s">
        <v>125</v>
      </c>
      <c r="E15" s="47">
        <v>1</v>
      </c>
    </row>
    <row r="16" spans="1:10" ht="15" customHeight="1">
      <c r="D16" s="48" t="s">
        <v>124</v>
      </c>
      <c r="E16" s="47">
        <v>3</v>
      </c>
    </row>
    <row r="17" spans="4:5" ht="15.75">
      <c r="D17" s="48" t="s">
        <v>123</v>
      </c>
      <c r="E17" s="47">
        <v>1</v>
      </c>
    </row>
    <row r="18" spans="4:5" s="40" customFormat="1" ht="15.75">
      <c r="D18" s="3" t="s">
        <v>122</v>
      </c>
      <c r="E18" s="47">
        <v>3</v>
      </c>
    </row>
    <row r="19" spans="4:5" ht="15.75">
      <c r="D19" s="17" t="s">
        <v>32</v>
      </c>
      <c r="E19" s="23">
        <f>SUM(E13:E18)</f>
        <v>19</v>
      </c>
    </row>
  </sheetData>
  <mergeCells count="5">
    <mergeCell ref="D10:E10"/>
    <mergeCell ref="A3:J3"/>
    <mergeCell ref="A4:J4"/>
    <mergeCell ref="A5:J5"/>
    <mergeCell ref="D11:D12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showGridLines="0" view="pageBreakPreview" zoomScale="93" zoomScaleNormal="78" zoomScaleSheetLayoutView="93" workbookViewId="0">
      <selection activeCell="I16" sqref="I16"/>
    </sheetView>
  </sheetViews>
  <sheetFormatPr baseColWidth="10" defaultRowHeight="15"/>
  <cols>
    <col min="1" max="1" width="9.5703125" customWidth="1"/>
    <col min="2" max="2" width="24" style="1" customWidth="1"/>
    <col min="3" max="3" width="56.140625" customWidth="1"/>
    <col min="4" max="4" width="15.28515625" customWidth="1"/>
    <col min="5" max="5" width="12.85546875" customWidth="1"/>
    <col min="6" max="6" width="13.28515625" customWidth="1"/>
    <col min="7" max="7" width="13.85546875" customWidth="1"/>
  </cols>
  <sheetData>
    <row r="3" spans="1:10" ht="21">
      <c r="A3" s="59" t="s">
        <v>105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8.75">
      <c r="A4" s="60" t="s">
        <v>106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8.75">
      <c r="A5" s="60" t="s">
        <v>118</v>
      </c>
      <c r="B5" s="60"/>
      <c r="C5" s="60"/>
      <c r="D5" s="60"/>
      <c r="E5" s="60"/>
      <c r="F5" s="60"/>
      <c r="G5" s="60"/>
      <c r="H5" s="60"/>
      <c r="I5" s="60"/>
      <c r="J5" s="60"/>
    </row>
    <row r="8" spans="1:10" ht="15.75" thickBot="1"/>
    <row r="9" spans="1:10" ht="15.75">
      <c r="C9" s="56" t="s">
        <v>75</v>
      </c>
      <c r="D9" s="57"/>
      <c r="E9" s="57"/>
      <c r="F9" s="57"/>
      <c r="G9" s="58"/>
    </row>
    <row r="10" spans="1:10" ht="15.75">
      <c r="B10" s="4"/>
      <c r="C10" s="53" t="s">
        <v>0</v>
      </c>
      <c r="D10" s="55" t="s">
        <v>2</v>
      </c>
      <c r="E10" s="55"/>
      <c r="F10" s="55"/>
      <c r="G10" s="55"/>
    </row>
    <row r="11" spans="1:10" ht="16.5" thickBot="1">
      <c r="B11" s="4"/>
      <c r="C11" s="54"/>
      <c r="D11" s="14" t="s">
        <v>109</v>
      </c>
      <c r="E11" s="14" t="s">
        <v>110</v>
      </c>
      <c r="F11" s="14" t="s">
        <v>111</v>
      </c>
      <c r="G11" s="14" t="s">
        <v>112</v>
      </c>
    </row>
    <row r="12" spans="1:10" ht="31.5">
      <c r="C12" s="7" t="s">
        <v>128</v>
      </c>
      <c r="D12" s="6">
        <v>6</v>
      </c>
      <c r="E12" s="6">
        <v>0</v>
      </c>
      <c r="F12" s="6">
        <v>0</v>
      </c>
      <c r="G12" s="47">
        <f t="shared" ref="G12:G20" si="0">SUM(D12:F12)</f>
        <v>6</v>
      </c>
    </row>
    <row r="13" spans="1:10" ht="15.75">
      <c r="C13" s="7" t="s">
        <v>67</v>
      </c>
      <c r="D13" s="6">
        <v>38</v>
      </c>
      <c r="E13" s="6">
        <v>22</v>
      </c>
      <c r="F13" s="6">
        <v>21</v>
      </c>
      <c r="G13" s="47">
        <f t="shared" si="0"/>
        <v>81</v>
      </c>
    </row>
    <row r="14" spans="1:10" ht="15.75">
      <c r="C14" s="7" t="s">
        <v>68</v>
      </c>
      <c r="D14" s="6">
        <v>30</v>
      </c>
      <c r="E14" s="6">
        <v>18</v>
      </c>
      <c r="F14" s="6">
        <v>18</v>
      </c>
      <c r="G14" s="47">
        <f t="shared" si="0"/>
        <v>66</v>
      </c>
    </row>
    <row r="15" spans="1:10" ht="31.5">
      <c r="C15" s="7" t="s">
        <v>69</v>
      </c>
      <c r="D15" s="6">
        <v>3</v>
      </c>
      <c r="E15" s="6">
        <v>5</v>
      </c>
      <c r="F15" s="6">
        <v>6</v>
      </c>
      <c r="G15" s="47">
        <f t="shared" si="0"/>
        <v>14</v>
      </c>
    </row>
    <row r="16" spans="1:10" ht="15.75" customHeight="1">
      <c r="C16" s="7" t="s">
        <v>70</v>
      </c>
      <c r="D16" s="6">
        <v>1</v>
      </c>
      <c r="E16" s="6">
        <v>1</v>
      </c>
      <c r="F16" s="6">
        <v>1</v>
      </c>
      <c r="G16" s="47">
        <f t="shared" si="0"/>
        <v>3</v>
      </c>
    </row>
    <row r="17" spans="3:7" ht="15.75" customHeight="1">
      <c r="C17" s="7" t="s">
        <v>71</v>
      </c>
      <c r="D17" s="6">
        <v>1</v>
      </c>
      <c r="E17" s="6">
        <v>3</v>
      </c>
      <c r="F17" s="6">
        <v>7</v>
      </c>
      <c r="G17" s="47">
        <f t="shared" si="0"/>
        <v>11</v>
      </c>
    </row>
    <row r="18" spans="3:7" ht="15.75" customHeight="1">
      <c r="C18" s="7" t="s">
        <v>72</v>
      </c>
      <c r="D18" s="6">
        <v>22</v>
      </c>
      <c r="E18" s="6">
        <v>20</v>
      </c>
      <c r="F18" s="6">
        <v>15</v>
      </c>
      <c r="G18" s="47">
        <f t="shared" si="0"/>
        <v>57</v>
      </c>
    </row>
    <row r="19" spans="3:7" ht="15.75" customHeight="1">
      <c r="C19" s="7" t="s">
        <v>73</v>
      </c>
      <c r="D19" s="6">
        <v>13</v>
      </c>
      <c r="E19" s="6">
        <v>11</v>
      </c>
      <c r="F19" s="6">
        <v>13</v>
      </c>
      <c r="G19" s="47">
        <f t="shared" si="0"/>
        <v>37</v>
      </c>
    </row>
    <row r="20" spans="3:7" ht="15.75" customHeight="1">
      <c r="C20" s="7" t="s">
        <v>74</v>
      </c>
      <c r="D20" s="49">
        <v>177</v>
      </c>
      <c r="E20" s="6">
        <v>175</v>
      </c>
      <c r="F20" s="6">
        <v>182</v>
      </c>
      <c r="G20" s="47">
        <f t="shared" si="0"/>
        <v>534</v>
      </c>
    </row>
    <row r="21" spans="3:7" ht="15.75">
      <c r="C21" s="17" t="s">
        <v>32</v>
      </c>
      <c r="D21" s="18">
        <f>SUM(D12:D20)</f>
        <v>291</v>
      </c>
      <c r="E21" s="18">
        <f>SUM(E12:E20)</f>
        <v>255</v>
      </c>
      <c r="F21" s="18">
        <f>SUM(F12:F20)</f>
        <v>263</v>
      </c>
      <c r="G21" s="18">
        <f>SUM(G12:G20)</f>
        <v>809</v>
      </c>
    </row>
  </sheetData>
  <mergeCells count="6">
    <mergeCell ref="A3:J3"/>
    <mergeCell ref="A4:J4"/>
    <mergeCell ref="A5:J5"/>
    <mergeCell ref="C9:G9"/>
    <mergeCell ref="D10:G10"/>
    <mergeCell ref="C10:C11"/>
  </mergeCells>
  <pageMargins left="0.70866141732283472" right="0.70866141732283472" top="0.74803149606299213" bottom="0.74803149606299213" header="0.31496062992125984" footer="0.31496062992125984"/>
  <pageSetup scale="40" orientation="portrait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LICENCIA DE CONDUCIR</vt:lpstr>
      <vt:lpstr>TRANSPORTE DE CARGA </vt:lpstr>
      <vt:lpstr>VEHICULOS DE MOTOR</vt:lpstr>
      <vt:lpstr>TRANSPORTE DE PASAJEROS</vt:lpstr>
      <vt:lpstr>TRÁNSITO Y VIALIDAD</vt:lpstr>
      <vt:lpstr>'LICENCIA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Montero</dc:creator>
  <cp:lastModifiedBy>Cecilia Guzman</cp:lastModifiedBy>
  <cp:lastPrinted>2023-01-25T16:14:33Z</cp:lastPrinted>
  <dcterms:created xsi:type="dcterms:W3CDTF">2022-12-07T16:03:21Z</dcterms:created>
  <dcterms:modified xsi:type="dcterms:W3CDTF">2025-05-20T18:28:02Z</dcterms:modified>
</cp:coreProperties>
</file>