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H62" i="1" l="1"/>
  <c r="G63" i="1"/>
  <c r="E63" i="1"/>
  <c r="H61" i="1"/>
  <c r="H60" i="1"/>
  <c r="H59" i="1"/>
  <c r="H58" i="1"/>
  <c r="H55" i="1"/>
  <c r="H56" i="1"/>
  <c r="H57" i="1"/>
  <c r="H54" i="1"/>
  <c r="H52" i="1"/>
  <c r="H51" i="1"/>
  <c r="H50" i="1"/>
  <c r="H45" i="1"/>
  <c r="H47" i="1"/>
  <c r="H44" i="1"/>
  <c r="H42" i="1"/>
  <c r="H43" i="1"/>
  <c r="H41" i="1"/>
  <c r="H32" i="1" l="1"/>
  <c r="H31" i="1"/>
  <c r="H27" i="1"/>
  <c r="H28" i="1"/>
  <c r="H29" i="1"/>
  <c r="H30" i="1"/>
  <c r="H23" i="1"/>
  <c r="H24" i="1"/>
  <c r="H25" i="1"/>
  <c r="H26" i="1"/>
  <c r="H22" i="1"/>
  <c r="H21" i="1"/>
  <c r="H20" i="1"/>
  <c r="H13" i="1"/>
  <c r="H63" i="1" l="1"/>
</calcChain>
</file>

<file path=xl/sharedStrings.xml><?xml version="1.0" encoding="utf-8"?>
<sst xmlns="http://schemas.openxmlformats.org/spreadsheetml/2006/main" count="217" uniqueCount="117">
  <si>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</si>
  <si>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</si>
  <si>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</si>
  <si>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</si>
  <si>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</si>
  <si>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</si>
  <si>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</si>
  <si>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</si>
  <si>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</si>
  <si>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</si>
  <si>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PREPARADO POR:</t>
  </si>
  <si>
    <t>REVISADO POR:</t>
  </si>
  <si>
    <t>CUENTAS POR PAGAR A PROVEEDORES  30 DE JUNIO 2022</t>
  </si>
  <si>
    <t>FECHA FIN DE FACTURA</t>
  </si>
  <si>
    <t xml:space="preserve">    Enc. Div. Contabilidad</t>
  </si>
  <si>
    <t>Licda. Julianny Acevedo</t>
  </si>
  <si>
    <t>Licdo. Benigno Barias</t>
  </si>
  <si>
    <t xml:space="preserve">    Div. Contabilidad</t>
  </si>
  <si>
    <t>PENDIENTE</t>
  </si>
  <si>
    <t>B1500000276</t>
  </si>
  <si>
    <t>ACD MEDIA SERVICIOS DE TV</t>
  </si>
  <si>
    <t>PUBLICIDAD  Y PROPAGANDA</t>
  </si>
  <si>
    <t>B150000024</t>
  </si>
  <si>
    <t>ALBERTO VALEN &amp; ASOCIADO</t>
  </si>
  <si>
    <t>SERVICIOS JURIDICOS</t>
  </si>
  <si>
    <t>SALDA</t>
  </si>
  <si>
    <t>B1500000205</t>
  </si>
  <si>
    <t>B1500000206</t>
  </si>
  <si>
    <t>AYARILIS SANCHEZ DE MEJIA</t>
  </si>
  <si>
    <t>B1500000022</t>
  </si>
  <si>
    <t>BHC MARCAS PUBLICIDAD</t>
  </si>
  <si>
    <t>IMPRESIÓN Y ENCUADERNACION</t>
  </si>
  <si>
    <t>B1700000025</t>
  </si>
  <si>
    <t>B1700000026</t>
  </si>
  <si>
    <t>CONSULADO DE NEW YORK</t>
  </si>
  <si>
    <t>OTROS SERVICIOS TECNICOS</t>
  </si>
  <si>
    <t>B1500000005</t>
  </si>
  <si>
    <t>COOPCASANDO</t>
  </si>
  <si>
    <t>SERVICIOS DE TRANSPORTE</t>
  </si>
  <si>
    <t>B1500002434</t>
  </si>
  <si>
    <t>B1500002433</t>
  </si>
  <si>
    <t>CORPORACION DOM R Y TV</t>
  </si>
  <si>
    <t>PUBLICIDAD Y PROPAGANDA</t>
  </si>
  <si>
    <t>OFIC.1086</t>
  </si>
  <si>
    <t>OFIC.1087</t>
  </si>
  <si>
    <t>OFIC.1088</t>
  </si>
  <si>
    <t>OFIC.1089</t>
  </si>
  <si>
    <t>OFIC.1090</t>
  </si>
  <si>
    <t>OFIC.1091</t>
  </si>
  <si>
    <t>OFIC.1092</t>
  </si>
  <si>
    <t>OFIC.1093</t>
  </si>
  <si>
    <t>DKOLOR</t>
  </si>
  <si>
    <t>ESPECIES TIMBRADAS Y VALORADAS</t>
  </si>
  <si>
    <t>B1500015053</t>
  </si>
  <si>
    <t>DELTA COMERCIAL</t>
  </si>
  <si>
    <t>REPARACION Y MANT DE EQUIPOS</t>
  </si>
  <si>
    <t>B1500000235</t>
  </si>
  <si>
    <t xml:space="preserve">DOMINGO BAUTISTA </t>
  </si>
  <si>
    <t>B1500000121</t>
  </si>
  <si>
    <t>B1500000122</t>
  </si>
  <si>
    <t>B1500000123</t>
  </si>
  <si>
    <t>B1500000125</t>
  </si>
  <si>
    <t xml:space="preserve">  DR.NELSON GUERRERO VALOY</t>
  </si>
  <si>
    <t>B1500000053</t>
  </si>
  <si>
    <t>DRA.ROSA ALT FELIZ DE LEON</t>
  </si>
  <si>
    <t>B1500005119</t>
  </si>
  <si>
    <t xml:space="preserve">EDITORA HOY C. POR A. </t>
  </si>
  <si>
    <t>B1500003965</t>
  </si>
  <si>
    <t>EDITORA DE CARIBE</t>
  </si>
  <si>
    <t>B1500006878</t>
  </si>
  <si>
    <t>B1500000269</t>
  </si>
  <si>
    <t>GILGAMI GROUP</t>
  </si>
  <si>
    <t>UTILES DIVERSOS</t>
  </si>
  <si>
    <t>B1500000475</t>
  </si>
  <si>
    <t xml:space="preserve">INVERSIONES  YANG </t>
  </si>
  <si>
    <t xml:space="preserve">ALIMENTOS Y BEBIDAS </t>
  </si>
  <si>
    <t>B1500004486</t>
  </si>
  <si>
    <t>MILENA TOURS</t>
  </si>
  <si>
    <t>EVENTOS GENERALES</t>
  </si>
  <si>
    <t>B1500000234</t>
  </si>
  <si>
    <t xml:space="preserve">MULTISERVICIOS F&amp;S </t>
  </si>
  <si>
    <t>B1500001669</t>
  </si>
  <si>
    <t>B1500001702</t>
  </si>
  <si>
    <t>B1500001682</t>
  </si>
  <si>
    <t>OPTIC</t>
  </si>
  <si>
    <t>B1500000305</t>
  </si>
  <si>
    <t>OFIMATICA DOM SRL</t>
  </si>
  <si>
    <t>EQUIPOS DE OFICINA</t>
  </si>
  <si>
    <t>B1500000108</t>
  </si>
  <si>
    <t>ON PROMOTIONS SRL</t>
  </si>
  <si>
    <t>MAQUINARIA Y EQUIPO</t>
  </si>
  <si>
    <t>B1500000347</t>
  </si>
  <si>
    <t>B1500000348</t>
  </si>
  <si>
    <t xml:space="preserve">PERAVIA MOTORS </t>
  </si>
  <si>
    <t>COMPRA DE VEHICULO</t>
  </si>
  <si>
    <t>B1500000105</t>
  </si>
  <si>
    <t>PROINDEL DOMINICANA SRL</t>
  </si>
  <si>
    <t>MATERIALES DE OFICINA</t>
  </si>
  <si>
    <t>B1500021647</t>
  </si>
  <si>
    <t>B1500021761</t>
  </si>
  <si>
    <t>B1500021762</t>
  </si>
  <si>
    <t>B1500021808</t>
  </si>
  <si>
    <t>B1500021799</t>
  </si>
  <si>
    <t>SANTO DOMINGO MOTORS</t>
  </si>
  <si>
    <t>B1500035643</t>
  </si>
  <si>
    <t>B1500035668</t>
  </si>
  <si>
    <t xml:space="preserve">SEGUROS BANRESERVAS </t>
  </si>
  <si>
    <t>SEGUROS DE BIENES E INMUEBLES</t>
  </si>
  <si>
    <t>B1500038588</t>
  </si>
  <si>
    <t>SIGMA PETROLEUM</t>
  </si>
  <si>
    <t>COMBUSTIBLES Y LUBRICANTES</t>
  </si>
  <si>
    <t>B1500000012</t>
  </si>
  <si>
    <t>YANELYS YOVANNY CASTILLO</t>
  </si>
  <si>
    <t>ALQUILER DE LOCAL</t>
  </si>
  <si>
    <t>B1500000282</t>
  </si>
  <si>
    <t xml:space="preserve">YOU COLOR </t>
  </si>
  <si>
    <t>EDITORA LISTIN 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</si>
</sst>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1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/>
    <xf numFmtId="49" fontId="5" fillId="2" borderId="0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0" fontId="4" fillId="2" borderId="2" xfId="1" applyNumberFormat="1" applyFont="1" applyFill="1" applyBorder="1" applyAlignment="1"/>
    <xf numFmtId="165" fontId="6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14" fontId="5" fillId="2" borderId="2" xfId="2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165" fontId="6" fillId="2" borderId="2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center" wrapText="1"/>
    </xf>
    <xf numFmtId="14" fontId="5" fillId="2" borderId="2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4" fontId="5" fillId="2" borderId="4" xfId="1" applyNumberFormat="1" applyFont="1" applyFill="1" applyBorder="1" applyAlignment="1"/>
    <xf numFmtId="165" fontId="6" fillId="2" borderId="0" xfId="0" applyNumberFormat="1" applyFont="1" applyFill="1" applyBorder="1" applyAlignment="1">
      <alignment horizontal="right" wrapText="1"/>
    </xf>
    <xf numFmtId="14" fontId="5" fillId="2" borderId="2" xfId="1" applyNumberFormat="1" applyFont="1" applyFill="1" applyBorder="1" applyAlignment="1">
      <alignment horizontal="center"/>
    </xf>
    <xf numFmtId="0" fontId="0" fillId="0" borderId="0" xfId="0" applyAlignment="1"/>
    <xf numFmtId="0" fontId="0" fillId="2" borderId="0" xfId="0" applyFont="1" applyFill="1" applyAlignment="1"/>
    <xf numFmtId="0" fontId="0" fillId="0" borderId="0" xfId="0" applyFont="1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14" fontId="5" fillId="0" borderId="2" xfId="0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0" borderId="2" xfId="0" applyFont="1" applyBorder="1" applyAlignment="1"/>
    <xf numFmtId="43" fontId="5" fillId="0" borderId="2" xfId="0" applyNumberFormat="1" applyFont="1" applyBorder="1" applyAlignment="1"/>
    <xf numFmtId="4" fontId="5" fillId="2" borderId="2" xfId="0" applyNumberFormat="1" applyFont="1" applyFill="1" applyBorder="1" applyAlignment="1"/>
    <xf numFmtId="0" fontId="5" fillId="2" borderId="3" xfId="0" applyFont="1" applyFill="1" applyBorder="1" applyAlignment="1">
      <alignment horizontal="center"/>
    </xf>
    <xf numFmtId="43" fontId="5" fillId="2" borderId="2" xfId="0" applyNumberFormat="1" applyFont="1" applyFill="1" applyBorder="1" applyAlignment="1"/>
    <xf numFmtId="164" fontId="5" fillId="2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6" fillId="0" borderId="2" xfId="0" applyNumberFormat="1" applyFont="1" applyBorder="1" applyAlignment="1"/>
    <xf numFmtId="43" fontId="5" fillId="2" borderId="2" xfId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711638</xdr:colOff>
      <xdr:row>2</xdr:row>
      <xdr:rowOff>120431</xdr:rowOff>
    </xdr:from>
    <xdr:to>
      <xdr:col>3</xdr:col>
      <xdr:colOff>1337333</xdr:colOff>
      <xdr:row>6</xdr:row>
      <xdr:rowOff>120824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492672"/>
          <a:ext cx="2901293" cy="808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view="pageBreakPreview" zoomScale="87" zoomScaleNormal="87" zoomScaleSheetLayoutView="87" workbookViewId="0">
      <selection activeCell="I13" sqref="I13"/>
    </sheetView>
  </sheetViews>
  <sheetFormatPr baseColWidth="10" defaultRowHeight="15" x14ac:dyDescent="0.25"/>
  <cols>
    <col min="1" max="1" width="43" style="26" customWidth="1"/>
    <col min="2" max="2" width="56.42578125" style="26" customWidth="1"/>
    <col min="3" max="3" width="34" style="26" customWidth="1"/>
    <col min="4" max="4" width="28.85546875" style="26" customWidth="1"/>
    <col min="5" max="5" width="27.85546875" style="26" customWidth="1"/>
    <col min="6" max="6" width="23.140625" style="26" customWidth="1"/>
    <col min="7" max="7" width="21.28515625" style="26" customWidth="1"/>
    <col min="8" max="8" width="20.7109375" style="26" customWidth="1"/>
    <col min="9" max="9" width="23.42578125" style="55" customWidth="1"/>
    <col min="10" max="16384" width="11.42578125" style="26"/>
  </cols>
  <sheetData>
    <row r="1" spans="1:9" ht="15.75" x14ac:dyDescent="0.25">
      <c r="A1" s="34"/>
      <c r="B1" s="34"/>
      <c r="C1" s="34"/>
      <c r="D1" s="34"/>
      <c r="E1" s="34"/>
      <c r="F1" s="34"/>
      <c r="G1" s="34"/>
      <c r="H1" s="34"/>
      <c r="I1" s="35"/>
    </row>
    <row r="2" spans="1:9" ht="15.75" x14ac:dyDescent="0.25">
      <c r="A2" s="34"/>
      <c r="B2" s="34"/>
      <c r="C2" s="34"/>
      <c r="D2" s="34"/>
      <c r="E2" s="34"/>
      <c r="F2" s="34"/>
      <c r="G2" s="34"/>
      <c r="H2" s="34"/>
      <c r="I2" s="35"/>
    </row>
    <row r="3" spans="1:9" ht="15.75" x14ac:dyDescent="0.25">
      <c r="A3" s="34"/>
      <c r="B3" s="34"/>
      <c r="C3" s="34"/>
      <c r="D3" s="34"/>
      <c r="E3" s="34"/>
      <c r="F3" s="34"/>
      <c r="G3" s="34"/>
      <c r="H3" s="34"/>
      <c r="I3" s="35"/>
    </row>
    <row r="4" spans="1:9" ht="15.75" x14ac:dyDescent="0.25">
      <c r="A4" s="34"/>
      <c r="B4" s="34"/>
      <c r="C4" s="34"/>
      <c r="D4" s="34"/>
      <c r="E4" s="34"/>
      <c r="F4" s="34"/>
      <c r="G4" s="34"/>
      <c r="H4" s="34"/>
      <c r="I4" s="35"/>
    </row>
    <row r="5" spans="1:9" ht="15.75" x14ac:dyDescent="0.25">
      <c r="A5" s="34"/>
      <c r="B5" s="34"/>
      <c r="C5" s="34"/>
      <c r="D5" s="34"/>
      <c r="E5" s="34"/>
      <c r="F5" s="34"/>
      <c r="G5" s="34"/>
      <c r="H5" s="34"/>
      <c r="I5" s="35"/>
    </row>
    <row r="6" spans="1:9" ht="15.75" x14ac:dyDescent="0.25">
      <c r="A6" s="34"/>
      <c r="B6" s="34"/>
      <c r="C6" s="34"/>
      <c r="D6" s="34"/>
      <c r="E6" s="34"/>
      <c r="F6" s="34"/>
      <c r="G6" s="34"/>
      <c r="H6" s="34"/>
      <c r="I6" s="35"/>
    </row>
    <row r="7" spans="1:9" ht="15.75" x14ac:dyDescent="0.25">
      <c r="A7" s="34"/>
      <c r="B7" s="34"/>
      <c r="C7" s="34"/>
      <c r="D7" s="34"/>
      <c r="E7" s="34"/>
      <c r="F7" s="34"/>
      <c r="G7" s="34"/>
      <c r="H7" s="34"/>
      <c r="I7" s="35"/>
    </row>
    <row r="8" spans="1:9" ht="15.75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</row>
    <row r="9" spans="1:9" ht="15.75" x14ac:dyDescent="0.25">
      <c r="A9" s="57" t="s">
        <v>0</v>
      </c>
      <c r="B9" s="57"/>
      <c r="C9" s="57"/>
      <c r="D9" s="57"/>
      <c r="E9" s="57"/>
      <c r="F9" s="57"/>
      <c r="G9" s="57"/>
      <c r="H9" s="57"/>
      <c r="I9" s="57"/>
    </row>
    <row r="10" spans="1:9" ht="16.5" thickBot="1" x14ac:dyDescent="0.3">
      <c r="A10" s="34"/>
      <c r="B10" s="34"/>
      <c r="C10" s="34"/>
      <c r="D10" s="34"/>
      <c r="E10" s="34"/>
      <c r="F10" s="34"/>
      <c r="G10" s="34"/>
      <c r="H10" s="34"/>
      <c r="I10" s="35"/>
    </row>
    <row r="11" spans="1:9" ht="42.75" customHeight="1" x14ac:dyDescent="0.25">
      <c r="A11" s="36" t="s">
        <v>1</v>
      </c>
      <c r="B11" s="37" t="s">
        <v>2</v>
      </c>
      <c r="C11" s="38" t="s">
        <v>3</v>
      </c>
      <c r="D11" s="38" t="s">
        <v>4</v>
      </c>
      <c r="E11" s="38" t="s">
        <v>5</v>
      </c>
      <c r="F11" s="38" t="s">
        <v>13</v>
      </c>
      <c r="G11" s="38" t="s">
        <v>6</v>
      </c>
      <c r="H11" s="38" t="s">
        <v>7</v>
      </c>
      <c r="I11" s="38" t="s">
        <v>8</v>
      </c>
    </row>
    <row r="12" spans="1:9" ht="15.75" x14ac:dyDescent="0.25">
      <c r="A12" s="39"/>
      <c r="B12" s="39"/>
      <c r="C12" s="40"/>
      <c r="D12" s="40"/>
      <c r="E12" s="41"/>
      <c r="F12" s="42"/>
      <c r="G12" s="43"/>
      <c r="H12" s="43"/>
      <c r="I12" s="37"/>
    </row>
    <row r="13" spans="1:9" s="27" customFormat="1" ht="39.950000000000003" customHeight="1" x14ac:dyDescent="0.25">
      <c r="A13" s="14" t="s">
        <v>20</v>
      </c>
      <c r="B13" s="14" t="s">
        <v>21</v>
      </c>
      <c r="C13" s="10" t="s">
        <v>19</v>
      </c>
      <c r="D13" s="21">
        <v>44735</v>
      </c>
      <c r="E13" s="44">
        <v>90000</v>
      </c>
      <c r="F13" s="45"/>
      <c r="G13" s="46">
        <v>0</v>
      </c>
      <c r="H13" s="46">
        <f>+E13-G13</f>
        <v>90000</v>
      </c>
      <c r="I13" s="51" t="s">
        <v>18</v>
      </c>
    </row>
    <row r="14" spans="1:9" s="27" customFormat="1" ht="39.950000000000003" customHeight="1" x14ac:dyDescent="0.25">
      <c r="A14" s="14" t="s">
        <v>23</v>
      </c>
      <c r="B14" s="14" t="s">
        <v>24</v>
      </c>
      <c r="C14" s="10" t="s">
        <v>22</v>
      </c>
      <c r="D14" s="47">
        <v>44734</v>
      </c>
      <c r="E14" s="44">
        <v>82600</v>
      </c>
      <c r="F14" s="18">
        <v>44740</v>
      </c>
      <c r="G14" s="44">
        <v>82600</v>
      </c>
      <c r="H14" s="46">
        <v>0</v>
      </c>
      <c r="I14" s="51" t="s">
        <v>25</v>
      </c>
    </row>
    <row r="15" spans="1:9" s="27" customFormat="1" ht="39.950000000000003" customHeight="1" x14ac:dyDescent="0.25">
      <c r="A15" s="2" t="s">
        <v>28</v>
      </c>
      <c r="B15" s="2" t="s">
        <v>24</v>
      </c>
      <c r="C15" s="10" t="s">
        <v>26</v>
      </c>
      <c r="D15" s="1">
        <v>44722</v>
      </c>
      <c r="E15" s="8">
        <v>59000</v>
      </c>
      <c r="F15" s="18">
        <v>44727</v>
      </c>
      <c r="G15" s="8">
        <v>59000</v>
      </c>
      <c r="H15" s="46">
        <v>0</v>
      </c>
      <c r="I15" s="51" t="s">
        <v>25</v>
      </c>
    </row>
    <row r="16" spans="1:9" s="27" customFormat="1" ht="39.950000000000003" customHeight="1" x14ac:dyDescent="0.25">
      <c r="A16" s="2" t="s">
        <v>28</v>
      </c>
      <c r="B16" s="2" t="s">
        <v>24</v>
      </c>
      <c r="C16" s="10" t="s">
        <v>27</v>
      </c>
      <c r="D16" s="1">
        <v>44732</v>
      </c>
      <c r="E16" s="8">
        <v>59000</v>
      </c>
      <c r="F16" s="18">
        <v>44732</v>
      </c>
      <c r="G16" s="8">
        <v>59000</v>
      </c>
      <c r="H16" s="46">
        <v>0</v>
      </c>
      <c r="I16" s="51" t="s">
        <v>25</v>
      </c>
    </row>
    <row r="17" spans="1:9" s="27" customFormat="1" ht="39.950000000000003" customHeight="1" x14ac:dyDescent="0.25">
      <c r="A17" s="2" t="s">
        <v>30</v>
      </c>
      <c r="B17" s="2" t="s">
        <v>31</v>
      </c>
      <c r="C17" s="10" t="s">
        <v>29</v>
      </c>
      <c r="D17" s="1">
        <v>44720</v>
      </c>
      <c r="E17" s="8">
        <v>84960</v>
      </c>
      <c r="F17" s="18">
        <v>44734</v>
      </c>
      <c r="G17" s="8">
        <v>84960</v>
      </c>
      <c r="H17" s="46">
        <v>0</v>
      </c>
      <c r="I17" s="51" t="s">
        <v>25</v>
      </c>
    </row>
    <row r="18" spans="1:9" s="27" customFormat="1" ht="39.950000000000003" customHeight="1" x14ac:dyDescent="0.25">
      <c r="A18" s="5" t="s">
        <v>35</v>
      </c>
      <c r="B18" s="5" t="s">
        <v>34</v>
      </c>
      <c r="C18" s="11" t="s">
        <v>32</v>
      </c>
      <c r="D18" s="6">
        <v>44739</v>
      </c>
      <c r="E18" s="12">
        <v>124151.74</v>
      </c>
      <c r="F18" s="13">
        <v>44742</v>
      </c>
      <c r="G18" s="12">
        <v>124151.74</v>
      </c>
      <c r="H18" s="46">
        <v>0</v>
      </c>
      <c r="I18" s="51" t="s">
        <v>25</v>
      </c>
    </row>
    <row r="19" spans="1:9" s="27" customFormat="1" ht="39.950000000000003" customHeight="1" x14ac:dyDescent="0.25">
      <c r="A19" s="5" t="s">
        <v>35</v>
      </c>
      <c r="B19" s="5" t="s">
        <v>34</v>
      </c>
      <c r="C19" s="11" t="s">
        <v>33</v>
      </c>
      <c r="D19" s="6">
        <v>44714</v>
      </c>
      <c r="E19" s="12">
        <v>285255.32</v>
      </c>
      <c r="F19" s="13">
        <v>44742</v>
      </c>
      <c r="G19" s="12">
        <v>285255.32</v>
      </c>
      <c r="H19" s="46">
        <v>0</v>
      </c>
      <c r="I19" s="51" t="s">
        <v>25</v>
      </c>
    </row>
    <row r="20" spans="1:9" s="27" customFormat="1" ht="39.950000000000003" customHeight="1" x14ac:dyDescent="0.25">
      <c r="A20" s="14" t="s">
        <v>37</v>
      </c>
      <c r="B20" s="14" t="s">
        <v>38</v>
      </c>
      <c r="C20" s="10" t="s">
        <v>36</v>
      </c>
      <c r="D20" s="15">
        <v>44736</v>
      </c>
      <c r="E20" s="16">
        <v>146300</v>
      </c>
      <c r="F20" s="45"/>
      <c r="G20" s="50">
        <v>0</v>
      </c>
      <c r="H20" s="46">
        <f>+E20-G20</f>
        <v>146300</v>
      </c>
      <c r="I20" s="51" t="s">
        <v>18</v>
      </c>
    </row>
    <row r="21" spans="1:9" s="27" customFormat="1" ht="39.950000000000003" customHeight="1" x14ac:dyDescent="0.25">
      <c r="A21" s="14" t="s">
        <v>41</v>
      </c>
      <c r="B21" s="14" t="s">
        <v>42</v>
      </c>
      <c r="C21" s="10" t="s">
        <v>39</v>
      </c>
      <c r="D21" s="7">
        <v>44735</v>
      </c>
      <c r="E21" s="16">
        <v>299999.99</v>
      </c>
      <c r="F21" s="45"/>
      <c r="G21" s="50">
        <v>0</v>
      </c>
      <c r="H21" s="46">
        <f t="shared" ref="H21" si="0">+E21-G21</f>
        <v>299999.99</v>
      </c>
      <c r="I21" s="51" t="s">
        <v>18</v>
      </c>
    </row>
    <row r="22" spans="1:9" s="27" customFormat="1" ht="39.950000000000003" customHeight="1" x14ac:dyDescent="0.25">
      <c r="A22" s="14" t="s">
        <v>41</v>
      </c>
      <c r="B22" s="14" t="s">
        <v>42</v>
      </c>
      <c r="C22" s="10" t="s">
        <v>40</v>
      </c>
      <c r="D22" s="7">
        <v>44735</v>
      </c>
      <c r="E22" s="16">
        <v>59999.46</v>
      </c>
      <c r="F22" s="45"/>
      <c r="G22" s="50">
        <v>0</v>
      </c>
      <c r="H22" s="46">
        <f>+E22-G22</f>
        <v>59999.46</v>
      </c>
      <c r="I22" s="51" t="s">
        <v>18</v>
      </c>
    </row>
    <row r="23" spans="1:9" s="27" customFormat="1" ht="39.950000000000003" customHeight="1" x14ac:dyDescent="0.25">
      <c r="A23" s="3" t="s">
        <v>51</v>
      </c>
      <c r="B23" s="3" t="s">
        <v>52</v>
      </c>
      <c r="C23" s="10" t="s">
        <v>43</v>
      </c>
      <c r="D23" s="7">
        <v>44713</v>
      </c>
      <c r="E23" s="17">
        <v>21332.5</v>
      </c>
      <c r="F23" s="45"/>
      <c r="G23" s="50">
        <v>0</v>
      </c>
      <c r="H23" s="46">
        <f t="shared" ref="H23:H32" si="1">+E23-G23</f>
        <v>21332.5</v>
      </c>
      <c r="I23" s="51" t="s">
        <v>18</v>
      </c>
    </row>
    <row r="24" spans="1:9" s="27" customFormat="1" ht="39.950000000000003" customHeight="1" x14ac:dyDescent="0.25">
      <c r="A24" s="3" t="s">
        <v>51</v>
      </c>
      <c r="B24" s="3" t="s">
        <v>52</v>
      </c>
      <c r="C24" s="10" t="s">
        <v>44</v>
      </c>
      <c r="D24" s="7">
        <v>44719</v>
      </c>
      <c r="E24" s="17">
        <v>208285.6</v>
      </c>
      <c r="F24" s="45"/>
      <c r="G24" s="50">
        <v>0</v>
      </c>
      <c r="H24" s="46">
        <f t="shared" si="1"/>
        <v>208285.6</v>
      </c>
      <c r="I24" s="51" t="s">
        <v>18</v>
      </c>
    </row>
    <row r="25" spans="1:9" s="27" customFormat="1" ht="39.950000000000003" customHeight="1" x14ac:dyDescent="0.25">
      <c r="A25" s="3" t="s">
        <v>51</v>
      </c>
      <c r="B25" s="3" t="s">
        <v>52</v>
      </c>
      <c r="C25" s="10" t="s">
        <v>45</v>
      </c>
      <c r="D25" s="7">
        <v>44720</v>
      </c>
      <c r="E25" s="17">
        <v>1112773.8400000001</v>
      </c>
      <c r="F25" s="45"/>
      <c r="G25" s="50">
        <v>0</v>
      </c>
      <c r="H25" s="46">
        <f t="shared" si="1"/>
        <v>1112773.8400000001</v>
      </c>
      <c r="I25" s="51" t="s">
        <v>18</v>
      </c>
    </row>
    <row r="26" spans="1:9" s="27" customFormat="1" ht="39.950000000000003" customHeight="1" x14ac:dyDescent="0.25">
      <c r="A26" s="3" t="s">
        <v>51</v>
      </c>
      <c r="B26" s="3" t="s">
        <v>52</v>
      </c>
      <c r="C26" s="10" t="s">
        <v>46</v>
      </c>
      <c r="D26" s="7">
        <v>44726</v>
      </c>
      <c r="E26" s="17">
        <v>3789720</v>
      </c>
      <c r="F26" s="45"/>
      <c r="G26" s="50">
        <v>0</v>
      </c>
      <c r="H26" s="46">
        <f t="shared" si="1"/>
        <v>3789720</v>
      </c>
      <c r="I26" s="51" t="s">
        <v>18</v>
      </c>
    </row>
    <row r="27" spans="1:9" s="27" customFormat="1" ht="39.950000000000003" customHeight="1" x14ac:dyDescent="0.25">
      <c r="A27" s="3" t="s">
        <v>51</v>
      </c>
      <c r="B27" s="3" t="s">
        <v>52</v>
      </c>
      <c r="C27" s="10" t="s">
        <v>47</v>
      </c>
      <c r="D27" s="7">
        <v>44727</v>
      </c>
      <c r="E27" s="17">
        <v>20733799.109999999</v>
      </c>
      <c r="F27" s="45"/>
      <c r="G27" s="50">
        <v>0</v>
      </c>
      <c r="H27" s="46">
        <f t="shared" si="1"/>
        <v>20733799.109999999</v>
      </c>
      <c r="I27" s="51" t="s">
        <v>18</v>
      </c>
    </row>
    <row r="28" spans="1:9" s="27" customFormat="1" ht="39.950000000000003" customHeight="1" x14ac:dyDescent="0.25">
      <c r="A28" s="3" t="s">
        <v>51</v>
      </c>
      <c r="B28" s="3" t="s">
        <v>52</v>
      </c>
      <c r="C28" s="10" t="s">
        <v>48</v>
      </c>
      <c r="D28" s="7">
        <v>44733</v>
      </c>
      <c r="E28" s="17">
        <v>3176588</v>
      </c>
      <c r="F28" s="45"/>
      <c r="G28" s="50">
        <v>0</v>
      </c>
      <c r="H28" s="46">
        <f t="shared" si="1"/>
        <v>3176588</v>
      </c>
      <c r="I28" s="51" t="s">
        <v>18</v>
      </c>
    </row>
    <row r="29" spans="1:9" s="27" customFormat="1" ht="39.950000000000003" customHeight="1" x14ac:dyDescent="0.25">
      <c r="A29" s="3" t="s">
        <v>51</v>
      </c>
      <c r="B29" s="3" t="s">
        <v>52</v>
      </c>
      <c r="C29" s="10" t="s">
        <v>49</v>
      </c>
      <c r="D29" s="7">
        <v>44734</v>
      </c>
      <c r="E29" s="17">
        <v>16690820.949999999</v>
      </c>
      <c r="F29" s="45"/>
      <c r="G29" s="50">
        <v>0</v>
      </c>
      <c r="H29" s="46">
        <f t="shared" si="1"/>
        <v>16690820.949999999</v>
      </c>
      <c r="I29" s="51" t="s">
        <v>18</v>
      </c>
    </row>
    <row r="30" spans="1:9" s="27" customFormat="1" ht="39.950000000000003" customHeight="1" x14ac:dyDescent="0.25">
      <c r="A30" s="3" t="s">
        <v>51</v>
      </c>
      <c r="B30" s="3" t="s">
        <v>52</v>
      </c>
      <c r="C30" s="10" t="s">
        <v>50</v>
      </c>
      <c r="D30" s="7">
        <v>44740</v>
      </c>
      <c r="E30" s="17">
        <v>3540100</v>
      </c>
      <c r="F30" s="45"/>
      <c r="G30" s="50">
        <v>0</v>
      </c>
      <c r="H30" s="46">
        <f t="shared" si="1"/>
        <v>3540100</v>
      </c>
      <c r="I30" s="51" t="s">
        <v>18</v>
      </c>
    </row>
    <row r="31" spans="1:9" s="27" customFormat="1" ht="39.950000000000003" customHeight="1" x14ac:dyDescent="0.25">
      <c r="A31" s="3" t="s">
        <v>54</v>
      </c>
      <c r="B31" s="3" t="s">
        <v>55</v>
      </c>
      <c r="C31" s="3" t="s">
        <v>53</v>
      </c>
      <c r="D31" s="7">
        <v>44740</v>
      </c>
      <c r="E31" s="8">
        <v>18715200</v>
      </c>
      <c r="F31" s="45"/>
      <c r="G31" s="46">
        <v>0</v>
      </c>
      <c r="H31" s="46">
        <f t="shared" si="1"/>
        <v>18715200</v>
      </c>
      <c r="I31" s="51" t="s">
        <v>18</v>
      </c>
    </row>
    <row r="32" spans="1:9" s="27" customFormat="1" ht="39.950000000000003" customHeight="1" x14ac:dyDescent="0.25">
      <c r="A32" s="2" t="s">
        <v>57</v>
      </c>
      <c r="B32" s="1" t="s">
        <v>42</v>
      </c>
      <c r="C32" s="3" t="s">
        <v>56</v>
      </c>
      <c r="D32" s="1">
        <v>44735</v>
      </c>
      <c r="E32" s="16">
        <v>99999.99</v>
      </c>
      <c r="F32" s="45"/>
      <c r="G32" s="46">
        <v>0</v>
      </c>
      <c r="H32" s="46">
        <f t="shared" si="1"/>
        <v>99999.99</v>
      </c>
      <c r="I32" s="51" t="s">
        <v>18</v>
      </c>
    </row>
    <row r="33" spans="1:9" s="27" customFormat="1" ht="39.950000000000003" customHeight="1" x14ac:dyDescent="0.25">
      <c r="A33" s="14" t="s">
        <v>62</v>
      </c>
      <c r="B33" s="14" t="s">
        <v>24</v>
      </c>
      <c r="C33" s="10" t="s">
        <v>58</v>
      </c>
      <c r="D33" s="7">
        <v>44713</v>
      </c>
      <c r="E33" s="16">
        <v>41300</v>
      </c>
      <c r="F33" s="18">
        <v>44725</v>
      </c>
      <c r="G33" s="16">
        <v>41300</v>
      </c>
      <c r="H33" s="46">
        <v>0</v>
      </c>
      <c r="I33" s="51" t="s">
        <v>25</v>
      </c>
    </row>
    <row r="34" spans="1:9" s="27" customFormat="1" ht="39.950000000000003" customHeight="1" x14ac:dyDescent="0.25">
      <c r="A34" s="14" t="s">
        <v>62</v>
      </c>
      <c r="B34" s="14" t="s">
        <v>24</v>
      </c>
      <c r="C34" s="10" t="s">
        <v>59</v>
      </c>
      <c r="D34" s="7">
        <v>44713</v>
      </c>
      <c r="E34" s="16">
        <v>82600</v>
      </c>
      <c r="F34" s="18">
        <v>44742</v>
      </c>
      <c r="G34" s="16">
        <v>82600</v>
      </c>
      <c r="H34" s="46">
        <v>0</v>
      </c>
      <c r="I34" s="51" t="s">
        <v>25</v>
      </c>
    </row>
    <row r="35" spans="1:9" s="27" customFormat="1" ht="39.950000000000003" customHeight="1" x14ac:dyDescent="0.25">
      <c r="A35" s="14" t="s">
        <v>62</v>
      </c>
      <c r="B35" s="14" t="s">
        <v>24</v>
      </c>
      <c r="C35" s="10" t="s">
        <v>60</v>
      </c>
      <c r="D35" s="7">
        <v>44718</v>
      </c>
      <c r="E35" s="16">
        <v>56640</v>
      </c>
      <c r="F35" s="18">
        <v>44725</v>
      </c>
      <c r="G35" s="16">
        <v>56640</v>
      </c>
      <c r="H35" s="46">
        <v>0</v>
      </c>
      <c r="I35" s="51" t="s">
        <v>25</v>
      </c>
    </row>
    <row r="36" spans="1:9" s="27" customFormat="1" ht="39.950000000000003" customHeight="1" x14ac:dyDescent="0.25">
      <c r="A36" s="14" t="s">
        <v>62</v>
      </c>
      <c r="B36" s="14" t="s">
        <v>24</v>
      </c>
      <c r="C36" s="10" t="s">
        <v>61</v>
      </c>
      <c r="D36" s="7">
        <v>44732</v>
      </c>
      <c r="E36" s="16">
        <v>59000</v>
      </c>
      <c r="F36" s="18">
        <v>44740</v>
      </c>
      <c r="G36" s="16">
        <v>59000</v>
      </c>
      <c r="H36" s="46">
        <v>0</v>
      </c>
      <c r="I36" s="51" t="s">
        <v>25</v>
      </c>
    </row>
    <row r="37" spans="1:9" s="27" customFormat="1" ht="39.950000000000003" customHeight="1" x14ac:dyDescent="0.25">
      <c r="A37" s="14" t="s">
        <v>64</v>
      </c>
      <c r="B37" s="14" t="s">
        <v>24</v>
      </c>
      <c r="C37" s="10" t="s">
        <v>63</v>
      </c>
      <c r="D37" s="7">
        <v>44726</v>
      </c>
      <c r="E37" s="16">
        <v>82600</v>
      </c>
      <c r="F37" s="18">
        <v>44742</v>
      </c>
      <c r="G37" s="16">
        <v>82600</v>
      </c>
      <c r="H37" s="46">
        <v>0</v>
      </c>
      <c r="I37" s="51" t="s">
        <v>25</v>
      </c>
    </row>
    <row r="38" spans="1:9" s="27" customFormat="1" ht="39.950000000000003" customHeight="1" x14ac:dyDescent="0.25">
      <c r="A38" s="3" t="s">
        <v>66</v>
      </c>
      <c r="B38" s="3" t="s">
        <v>42</v>
      </c>
      <c r="C38" s="2" t="s">
        <v>65</v>
      </c>
      <c r="D38" s="7">
        <v>44718</v>
      </c>
      <c r="E38" s="16">
        <v>58233</v>
      </c>
      <c r="F38" s="18">
        <v>44742</v>
      </c>
      <c r="G38" s="16">
        <v>58233</v>
      </c>
      <c r="H38" s="46">
        <v>0</v>
      </c>
      <c r="I38" s="51" t="s">
        <v>25</v>
      </c>
    </row>
    <row r="39" spans="1:9" s="27" customFormat="1" ht="39.950000000000003" customHeight="1" x14ac:dyDescent="0.25">
      <c r="A39" s="14" t="s">
        <v>68</v>
      </c>
      <c r="B39" s="14" t="s">
        <v>42</v>
      </c>
      <c r="C39" s="10" t="s">
        <v>67</v>
      </c>
      <c r="D39" s="7">
        <v>44714</v>
      </c>
      <c r="E39" s="16">
        <v>71804.42</v>
      </c>
      <c r="F39" s="18">
        <v>44742</v>
      </c>
      <c r="G39" s="16">
        <v>71804.42</v>
      </c>
      <c r="H39" s="46">
        <v>0</v>
      </c>
      <c r="I39" s="51" t="s">
        <v>25</v>
      </c>
    </row>
    <row r="40" spans="1:9" s="27" customFormat="1" ht="39.950000000000003" customHeight="1" x14ac:dyDescent="0.25">
      <c r="A40" s="14" t="s">
        <v>116</v>
      </c>
      <c r="B40" s="14" t="s">
        <v>42</v>
      </c>
      <c r="C40" s="10" t="s">
        <v>69</v>
      </c>
      <c r="D40" s="7">
        <v>44718</v>
      </c>
      <c r="E40" s="16">
        <v>50393</v>
      </c>
      <c r="F40" s="18">
        <v>44742</v>
      </c>
      <c r="G40" s="16">
        <v>50393</v>
      </c>
      <c r="H40" s="46">
        <v>0</v>
      </c>
      <c r="I40" s="51" t="s">
        <v>25</v>
      </c>
    </row>
    <row r="41" spans="1:9" s="27" customFormat="1" ht="39.950000000000003" customHeight="1" x14ac:dyDescent="0.25">
      <c r="A41" s="14" t="s">
        <v>71</v>
      </c>
      <c r="B41" s="14" t="s">
        <v>72</v>
      </c>
      <c r="C41" s="10" t="s">
        <v>70</v>
      </c>
      <c r="D41" s="7">
        <v>44713</v>
      </c>
      <c r="E41" s="16">
        <v>266129.58</v>
      </c>
      <c r="F41" s="19"/>
      <c r="G41" s="50">
        <v>0</v>
      </c>
      <c r="H41" s="46">
        <f>+E41-G41</f>
        <v>266129.58</v>
      </c>
      <c r="I41" s="51" t="s">
        <v>18</v>
      </c>
    </row>
    <row r="42" spans="1:9" s="27" customFormat="1" ht="39.950000000000003" customHeight="1" x14ac:dyDescent="0.25">
      <c r="A42" s="14" t="s">
        <v>74</v>
      </c>
      <c r="B42" s="3" t="s">
        <v>75</v>
      </c>
      <c r="C42" s="10" t="s">
        <v>73</v>
      </c>
      <c r="D42" s="7">
        <v>44734</v>
      </c>
      <c r="E42" s="4">
        <v>176190.46</v>
      </c>
      <c r="F42" s="19"/>
      <c r="G42" s="50">
        <v>0</v>
      </c>
      <c r="H42" s="46">
        <f t="shared" ref="H42:H43" si="2">+E42-G42</f>
        <v>176190.46</v>
      </c>
      <c r="I42" s="51" t="s">
        <v>18</v>
      </c>
    </row>
    <row r="43" spans="1:9" s="27" customFormat="1" ht="39.950000000000003" customHeight="1" x14ac:dyDescent="0.25">
      <c r="A43" s="3" t="s">
        <v>77</v>
      </c>
      <c r="B43" s="3" t="s">
        <v>78</v>
      </c>
      <c r="C43" s="3" t="s">
        <v>76</v>
      </c>
      <c r="D43" s="7">
        <v>44734</v>
      </c>
      <c r="E43" s="8">
        <v>71836.800000000003</v>
      </c>
      <c r="F43" s="19"/>
      <c r="G43" s="50">
        <v>0</v>
      </c>
      <c r="H43" s="46">
        <f t="shared" si="2"/>
        <v>71836.800000000003</v>
      </c>
      <c r="I43" s="51" t="s">
        <v>18</v>
      </c>
    </row>
    <row r="44" spans="1:9" s="27" customFormat="1" ht="39.950000000000003" customHeight="1" x14ac:dyDescent="0.25">
      <c r="A44" s="14" t="s">
        <v>80</v>
      </c>
      <c r="B44" s="3" t="s">
        <v>72</v>
      </c>
      <c r="C44" s="10" t="s">
        <v>79</v>
      </c>
      <c r="D44" s="20">
        <v>44713</v>
      </c>
      <c r="E44" s="16">
        <v>864593.34</v>
      </c>
      <c r="F44" s="19"/>
      <c r="G44" s="50">
        <v>0</v>
      </c>
      <c r="H44" s="46">
        <f>+E44-G44</f>
        <v>864593.34</v>
      </c>
      <c r="I44" s="51" t="s">
        <v>18</v>
      </c>
    </row>
    <row r="45" spans="1:9" s="27" customFormat="1" ht="39.950000000000003" customHeight="1" x14ac:dyDescent="0.25">
      <c r="A45" s="14" t="s">
        <v>84</v>
      </c>
      <c r="B45" s="3" t="s">
        <v>35</v>
      </c>
      <c r="C45" s="10" t="s">
        <v>81</v>
      </c>
      <c r="D45" s="21">
        <v>44721</v>
      </c>
      <c r="E45" s="16">
        <v>120000</v>
      </c>
      <c r="F45" s="19"/>
      <c r="G45" s="50">
        <v>0</v>
      </c>
      <c r="H45" s="46">
        <f t="shared" ref="H45:H47" si="3">+E45-G45</f>
        <v>120000</v>
      </c>
      <c r="I45" s="51" t="s">
        <v>18</v>
      </c>
    </row>
    <row r="46" spans="1:9" s="27" customFormat="1" ht="39.950000000000003" customHeight="1" x14ac:dyDescent="0.25">
      <c r="A46" s="14" t="s">
        <v>84</v>
      </c>
      <c r="B46" s="3" t="s">
        <v>35</v>
      </c>
      <c r="C46" s="10" t="s">
        <v>82</v>
      </c>
      <c r="D46" s="21">
        <v>44721</v>
      </c>
      <c r="E46" s="16">
        <v>125000</v>
      </c>
      <c r="F46" s="19"/>
      <c r="G46" s="50">
        <v>0</v>
      </c>
      <c r="H46" s="46">
        <f>+E46-G46</f>
        <v>125000</v>
      </c>
      <c r="I46" s="51" t="s">
        <v>18</v>
      </c>
    </row>
    <row r="47" spans="1:9" s="27" customFormat="1" ht="39.950000000000003" customHeight="1" x14ac:dyDescent="0.25">
      <c r="A47" s="14" t="s">
        <v>84</v>
      </c>
      <c r="B47" s="3" t="s">
        <v>35</v>
      </c>
      <c r="C47" s="10" t="s">
        <v>83</v>
      </c>
      <c r="D47" s="21">
        <v>44721</v>
      </c>
      <c r="E47" s="16">
        <v>200000</v>
      </c>
      <c r="F47" s="45"/>
      <c r="G47" s="50">
        <v>0</v>
      </c>
      <c r="H47" s="46">
        <f t="shared" si="3"/>
        <v>200000</v>
      </c>
      <c r="I47" s="51" t="s">
        <v>18</v>
      </c>
    </row>
    <row r="48" spans="1:9" s="27" customFormat="1" ht="39.950000000000003" customHeight="1" x14ac:dyDescent="0.25">
      <c r="A48" s="14" t="s">
        <v>86</v>
      </c>
      <c r="B48" s="3" t="s">
        <v>87</v>
      </c>
      <c r="C48" s="10" t="s">
        <v>85</v>
      </c>
      <c r="D48" s="21">
        <v>44733</v>
      </c>
      <c r="E48" s="16">
        <v>132160</v>
      </c>
      <c r="F48" s="18">
        <v>44742</v>
      </c>
      <c r="G48" s="16">
        <v>132160</v>
      </c>
      <c r="H48" s="46">
        <v>0</v>
      </c>
      <c r="I48" s="51" t="s">
        <v>25</v>
      </c>
    </row>
    <row r="49" spans="1:9" s="27" customFormat="1" ht="39.950000000000003" customHeight="1" x14ac:dyDescent="0.25">
      <c r="A49" s="14" t="s">
        <v>89</v>
      </c>
      <c r="B49" s="3" t="s">
        <v>90</v>
      </c>
      <c r="C49" s="10" t="s">
        <v>88</v>
      </c>
      <c r="D49" s="21">
        <v>44721</v>
      </c>
      <c r="E49" s="16">
        <v>50000</v>
      </c>
      <c r="F49" s="18">
        <v>44742</v>
      </c>
      <c r="G49" s="16">
        <v>50000</v>
      </c>
      <c r="H49" s="46">
        <v>0</v>
      </c>
      <c r="I49" s="51" t="s">
        <v>25</v>
      </c>
    </row>
    <row r="50" spans="1:9" s="27" customFormat="1" ht="39.950000000000003" customHeight="1" x14ac:dyDescent="0.25">
      <c r="A50" s="14" t="s">
        <v>93</v>
      </c>
      <c r="B50" s="3" t="s">
        <v>94</v>
      </c>
      <c r="C50" s="10" t="s">
        <v>91</v>
      </c>
      <c r="D50" s="7">
        <v>44741</v>
      </c>
      <c r="E50" s="16">
        <v>3344217</v>
      </c>
      <c r="F50" s="19"/>
      <c r="G50" s="16">
        <v>0</v>
      </c>
      <c r="H50" s="46">
        <f>+E50-G50</f>
        <v>3344217</v>
      </c>
      <c r="I50" s="51" t="s">
        <v>18</v>
      </c>
    </row>
    <row r="51" spans="1:9" s="27" customFormat="1" ht="39.950000000000003" customHeight="1" x14ac:dyDescent="0.25">
      <c r="A51" s="14" t="s">
        <v>93</v>
      </c>
      <c r="B51" s="3" t="s">
        <v>94</v>
      </c>
      <c r="C51" s="10" t="s">
        <v>92</v>
      </c>
      <c r="D51" s="7">
        <v>44742</v>
      </c>
      <c r="E51" s="16">
        <v>3344217</v>
      </c>
      <c r="F51" s="19"/>
      <c r="G51" s="16">
        <v>0</v>
      </c>
      <c r="H51" s="46">
        <f>+E51-G51</f>
        <v>3344217</v>
      </c>
      <c r="I51" s="51" t="s">
        <v>18</v>
      </c>
    </row>
    <row r="52" spans="1:9" s="27" customFormat="1" ht="39.950000000000003" customHeight="1" x14ac:dyDescent="0.25">
      <c r="A52" s="22" t="s">
        <v>96</v>
      </c>
      <c r="B52" s="5" t="s">
        <v>97</v>
      </c>
      <c r="C52" s="10" t="s">
        <v>95</v>
      </c>
      <c r="D52" s="21">
        <v>44721</v>
      </c>
      <c r="E52" s="23">
        <v>18408</v>
      </c>
      <c r="F52" s="18">
        <v>44734</v>
      </c>
      <c r="G52" s="16">
        <v>18408</v>
      </c>
      <c r="H52" s="46">
        <f>+E52-G52</f>
        <v>0</v>
      </c>
      <c r="I52" s="51" t="s">
        <v>25</v>
      </c>
    </row>
    <row r="53" spans="1:9" s="27" customFormat="1" ht="39.950000000000003" customHeight="1" x14ac:dyDescent="0.25">
      <c r="A53" s="3" t="s">
        <v>103</v>
      </c>
      <c r="B53" s="3" t="s">
        <v>55</v>
      </c>
      <c r="C53" s="3" t="s">
        <v>98</v>
      </c>
      <c r="D53" s="7">
        <v>44723</v>
      </c>
      <c r="E53" s="16">
        <v>16871.990000000002</v>
      </c>
      <c r="F53" s="18">
        <v>44740</v>
      </c>
      <c r="G53" s="16">
        <v>16871.990000000002</v>
      </c>
      <c r="H53" s="46">
        <v>0</v>
      </c>
      <c r="I53" s="51" t="s">
        <v>25</v>
      </c>
    </row>
    <row r="54" spans="1:9" s="27" customFormat="1" ht="39.950000000000003" customHeight="1" x14ac:dyDescent="0.25">
      <c r="A54" s="3" t="s">
        <v>103</v>
      </c>
      <c r="B54" s="3" t="s">
        <v>55</v>
      </c>
      <c r="C54" s="3" t="s">
        <v>99</v>
      </c>
      <c r="D54" s="7">
        <v>44733</v>
      </c>
      <c r="E54" s="8">
        <v>40926.15</v>
      </c>
      <c r="F54" s="19"/>
      <c r="G54" s="50">
        <v>0</v>
      </c>
      <c r="H54" s="8">
        <f>+E54-G54</f>
        <v>40926.15</v>
      </c>
      <c r="I54" s="51"/>
    </row>
    <row r="55" spans="1:9" s="27" customFormat="1" ht="39.950000000000003" customHeight="1" x14ac:dyDescent="0.25">
      <c r="A55" s="3" t="s">
        <v>103</v>
      </c>
      <c r="B55" s="3" t="s">
        <v>55</v>
      </c>
      <c r="C55" s="3" t="s">
        <v>100</v>
      </c>
      <c r="D55" s="7">
        <v>44733</v>
      </c>
      <c r="E55" s="8">
        <v>14718.66</v>
      </c>
      <c r="F55" s="19"/>
      <c r="G55" s="50">
        <v>0</v>
      </c>
      <c r="H55" s="8">
        <f t="shared" ref="H55:H61" si="4">+E55-G55</f>
        <v>14718.66</v>
      </c>
      <c r="I55" s="52" t="s">
        <v>18</v>
      </c>
    </row>
    <row r="56" spans="1:9" s="27" customFormat="1" ht="39.950000000000003" customHeight="1" x14ac:dyDescent="0.25">
      <c r="A56" s="3" t="s">
        <v>103</v>
      </c>
      <c r="B56" s="3" t="s">
        <v>55</v>
      </c>
      <c r="C56" s="3" t="s">
        <v>101</v>
      </c>
      <c r="D56" s="7">
        <v>44736</v>
      </c>
      <c r="E56" s="8">
        <v>30148.92</v>
      </c>
      <c r="F56" s="45"/>
      <c r="G56" s="50">
        <v>0</v>
      </c>
      <c r="H56" s="8">
        <f t="shared" si="4"/>
        <v>30148.92</v>
      </c>
      <c r="I56" s="52" t="s">
        <v>18</v>
      </c>
    </row>
    <row r="57" spans="1:9" s="27" customFormat="1" ht="39.950000000000003" customHeight="1" x14ac:dyDescent="0.25">
      <c r="A57" s="3" t="s">
        <v>103</v>
      </c>
      <c r="B57" s="3" t="s">
        <v>55</v>
      </c>
      <c r="C57" s="3" t="s">
        <v>102</v>
      </c>
      <c r="D57" s="7">
        <v>44735</v>
      </c>
      <c r="E57" s="8">
        <v>30550.41</v>
      </c>
      <c r="F57" s="45"/>
      <c r="G57" s="50">
        <v>0</v>
      </c>
      <c r="H57" s="8">
        <f t="shared" si="4"/>
        <v>30550.41</v>
      </c>
      <c r="I57" s="52" t="s">
        <v>18</v>
      </c>
    </row>
    <row r="58" spans="1:9" s="27" customFormat="1" ht="39.950000000000003" customHeight="1" x14ac:dyDescent="0.25">
      <c r="A58" s="14" t="s">
        <v>106</v>
      </c>
      <c r="B58" s="3" t="s">
        <v>107</v>
      </c>
      <c r="C58" s="10" t="s">
        <v>104</v>
      </c>
      <c r="D58" s="21">
        <v>44735</v>
      </c>
      <c r="E58" s="16">
        <v>641750.56000000006</v>
      </c>
      <c r="F58" s="45"/>
      <c r="G58" s="50">
        <v>0</v>
      </c>
      <c r="H58" s="8">
        <f t="shared" si="4"/>
        <v>641750.56000000006</v>
      </c>
      <c r="I58" s="52" t="s">
        <v>18</v>
      </c>
    </row>
    <row r="59" spans="1:9" s="27" customFormat="1" ht="39.950000000000003" customHeight="1" x14ac:dyDescent="0.25">
      <c r="A59" s="14" t="s">
        <v>106</v>
      </c>
      <c r="B59" s="3" t="s">
        <v>107</v>
      </c>
      <c r="C59" s="10" t="s">
        <v>105</v>
      </c>
      <c r="D59" s="21">
        <v>44736</v>
      </c>
      <c r="E59" s="16">
        <v>7939.69</v>
      </c>
      <c r="F59" s="45"/>
      <c r="G59" s="50">
        <v>0</v>
      </c>
      <c r="H59" s="8">
        <f t="shared" si="4"/>
        <v>7939.69</v>
      </c>
      <c r="I59" s="52" t="s">
        <v>18</v>
      </c>
    </row>
    <row r="60" spans="1:9" s="27" customFormat="1" ht="39.950000000000003" customHeight="1" x14ac:dyDescent="0.25">
      <c r="A60" s="14" t="s">
        <v>109</v>
      </c>
      <c r="B60" s="2" t="s">
        <v>110</v>
      </c>
      <c r="C60" s="10" t="s">
        <v>108</v>
      </c>
      <c r="D60" s="7">
        <v>44713</v>
      </c>
      <c r="E60" s="16">
        <v>200000</v>
      </c>
      <c r="F60" s="18">
        <v>44742</v>
      </c>
      <c r="G60" s="16">
        <v>200000</v>
      </c>
      <c r="H60" s="8">
        <f t="shared" si="4"/>
        <v>0</v>
      </c>
      <c r="I60" s="52" t="s">
        <v>25</v>
      </c>
    </row>
    <row r="61" spans="1:9" s="27" customFormat="1" ht="39.950000000000003" customHeight="1" x14ac:dyDescent="0.25">
      <c r="A61" s="9" t="s">
        <v>112</v>
      </c>
      <c r="B61" s="3" t="s">
        <v>113</v>
      </c>
      <c r="C61" s="10" t="s">
        <v>111</v>
      </c>
      <c r="D61" s="7">
        <v>44721</v>
      </c>
      <c r="E61" s="4">
        <v>26000</v>
      </c>
      <c r="F61" s="24">
        <v>44734</v>
      </c>
      <c r="G61" s="16">
        <v>26000</v>
      </c>
      <c r="H61" s="8">
        <f t="shared" si="4"/>
        <v>0</v>
      </c>
      <c r="I61" s="52" t="s">
        <v>18</v>
      </c>
    </row>
    <row r="62" spans="1:9" s="28" customFormat="1" ht="39.950000000000003" customHeight="1" x14ac:dyDescent="0.25">
      <c r="A62" s="14" t="s">
        <v>115</v>
      </c>
      <c r="B62" s="3" t="s">
        <v>31</v>
      </c>
      <c r="C62" s="14" t="s">
        <v>114</v>
      </c>
      <c r="D62" s="25">
        <v>44740</v>
      </c>
      <c r="E62" s="4">
        <v>6372</v>
      </c>
      <c r="F62" s="48"/>
      <c r="G62" s="16">
        <v>0</v>
      </c>
      <c r="H62" s="8">
        <f>+E62-G62</f>
        <v>6372</v>
      </c>
      <c r="I62" s="53" t="s">
        <v>18</v>
      </c>
    </row>
    <row r="63" spans="1:9" s="29" customFormat="1" ht="15" customHeight="1" x14ac:dyDescent="0.25">
      <c r="A63" s="37" t="s">
        <v>9</v>
      </c>
      <c r="B63" s="37"/>
      <c r="C63" s="37"/>
      <c r="D63" s="37"/>
      <c r="E63" s="49">
        <f>SUM(E13:E62)</f>
        <v>79610487.479999974</v>
      </c>
      <c r="F63" s="49"/>
      <c r="G63" s="49">
        <f t="shared" ref="G63:H63" si="5">SUM(G13:G62)</f>
        <v>1640977.47</v>
      </c>
      <c r="H63" s="49">
        <f t="shared" si="5"/>
        <v>77969510.00999999</v>
      </c>
      <c r="I63" s="37"/>
    </row>
    <row r="64" spans="1:9" ht="15.75" x14ac:dyDescent="0.25">
      <c r="A64" s="34"/>
      <c r="B64" s="34"/>
      <c r="C64" s="34"/>
      <c r="D64" s="34"/>
      <c r="E64" s="34"/>
      <c r="F64" s="34"/>
      <c r="G64" s="34"/>
      <c r="H64" s="34"/>
      <c r="I64" s="54"/>
    </row>
    <row r="65" spans="1:9" ht="15.75" x14ac:dyDescent="0.25">
      <c r="A65" s="34"/>
      <c r="B65" s="34"/>
      <c r="C65" s="34"/>
      <c r="D65" s="34"/>
      <c r="E65" s="34"/>
      <c r="F65" s="34"/>
      <c r="G65" s="34"/>
      <c r="H65" s="34"/>
      <c r="I65" s="35"/>
    </row>
    <row r="66" spans="1:9" ht="15.75" x14ac:dyDescent="0.25">
      <c r="A66" s="34"/>
      <c r="B66" s="34"/>
      <c r="C66" s="34"/>
      <c r="D66" s="34"/>
      <c r="E66" s="34"/>
      <c r="F66" s="34"/>
      <c r="G66" s="34"/>
      <c r="H66" s="34"/>
      <c r="I66" s="35"/>
    </row>
    <row r="67" spans="1:9" ht="15.75" x14ac:dyDescent="0.25">
      <c r="A67" s="56" t="s">
        <v>10</v>
      </c>
      <c r="B67" s="56"/>
      <c r="C67" s="31"/>
      <c r="D67" s="31"/>
      <c r="E67" s="31"/>
      <c r="F67" s="31"/>
      <c r="G67" s="56" t="s">
        <v>11</v>
      </c>
      <c r="H67" s="56"/>
      <c r="I67" s="56"/>
    </row>
    <row r="68" spans="1:9" ht="15.75" x14ac:dyDescent="0.25">
      <c r="A68" s="31"/>
      <c r="B68" s="31"/>
      <c r="C68" s="31"/>
      <c r="D68" s="31"/>
      <c r="E68" s="31"/>
      <c r="F68" s="31"/>
      <c r="G68" s="31"/>
      <c r="H68" s="31"/>
      <c r="I68" s="35"/>
    </row>
    <row r="69" spans="1:9" ht="15.75" x14ac:dyDescent="0.25">
      <c r="A69" s="32"/>
      <c r="B69" s="32"/>
      <c r="C69" s="31"/>
      <c r="D69" s="31"/>
      <c r="E69" s="34"/>
      <c r="F69" s="34"/>
      <c r="G69" s="34"/>
      <c r="H69" s="34"/>
      <c r="I69" s="35"/>
    </row>
    <row r="70" spans="1:9" ht="15.75" x14ac:dyDescent="0.25">
      <c r="A70" s="58" t="s">
        <v>15</v>
      </c>
      <c r="B70" s="58"/>
      <c r="C70" s="33"/>
      <c r="D70" s="33"/>
      <c r="E70" s="33"/>
      <c r="F70" s="33"/>
      <c r="G70" s="58" t="s">
        <v>16</v>
      </c>
      <c r="H70" s="58"/>
      <c r="I70" s="58"/>
    </row>
    <row r="71" spans="1:9" ht="15.75" x14ac:dyDescent="0.25">
      <c r="A71" s="56" t="s">
        <v>17</v>
      </c>
      <c r="B71" s="56"/>
      <c r="C71" s="31"/>
      <c r="D71" s="31"/>
      <c r="E71" s="31"/>
      <c r="F71" s="31"/>
      <c r="G71" s="56" t="s">
        <v>14</v>
      </c>
      <c r="H71" s="56"/>
      <c r="I71" s="56"/>
    </row>
    <row r="72" spans="1:9" ht="15.75" x14ac:dyDescent="0.25">
      <c r="A72" s="58"/>
      <c r="B72" s="58"/>
      <c r="C72" s="58"/>
      <c r="D72" s="58"/>
      <c r="E72" s="58"/>
      <c r="F72" s="58"/>
      <c r="G72" s="58"/>
      <c r="H72" s="58"/>
      <c r="I72" s="58"/>
    </row>
    <row r="73" spans="1:9" ht="15.75" x14ac:dyDescent="0.25">
      <c r="A73" s="56"/>
      <c r="B73" s="56"/>
      <c r="C73" s="56"/>
      <c r="D73" s="56"/>
      <c r="E73" s="56"/>
      <c r="F73" s="56"/>
      <c r="G73" s="56"/>
      <c r="H73" s="56"/>
      <c r="I73" s="56"/>
    </row>
    <row r="74" spans="1:9" ht="15.75" x14ac:dyDescent="0.25">
      <c r="A74" s="56"/>
      <c r="B74" s="56"/>
      <c r="C74" s="56"/>
      <c r="D74" s="56"/>
      <c r="E74" s="56"/>
      <c r="F74" s="56"/>
      <c r="G74" s="56"/>
      <c r="H74" s="56"/>
      <c r="I74" s="56"/>
    </row>
    <row r="75" spans="1:9" ht="15.75" x14ac:dyDescent="0.25">
      <c r="A75" s="56"/>
      <c r="B75" s="56"/>
      <c r="C75" s="56"/>
      <c r="D75" s="56"/>
      <c r="E75" s="56"/>
      <c r="F75" s="56"/>
      <c r="G75" s="56"/>
      <c r="H75" s="56"/>
      <c r="I75" s="56"/>
    </row>
    <row r="76" spans="1:9" x14ac:dyDescent="0.25">
      <c r="G76" s="30"/>
    </row>
  </sheetData>
  <mergeCells count="12">
    <mergeCell ref="A75:I75"/>
    <mergeCell ref="A8:I8"/>
    <mergeCell ref="A9:I9"/>
    <mergeCell ref="A67:B67"/>
    <mergeCell ref="G67:I67"/>
    <mergeCell ref="A70:B70"/>
    <mergeCell ref="G70:I70"/>
    <mergeCell ref="A71:B71"/>
    <mergeCell ref="G71:I71"/>
    <mergeCell ref="A72:I72"/>
    <mergeCell ref="A73:I73"/>
    <mergeCell ref="A74:I74"/>
  </mergeCells>
  <phoneticPr fontId="3" type="noConversion"/>
  <pageMargins left="0.70866141732283472" right="0.70866141732283472" top="0.19685039370078741" bottom="0.74803149606299213" header="0.31496062992125984" footer="0.31496062992125984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2022-07-20T14:30:45Z</cp:lastPrinted>
  <dcterms:created xsi:type="dcterms:W3CDTF">2021-12-06T11:44:16Z</dcterms:created>
  <dcterms:modified xsi:type="dcterms:W3CDTF">2025-03-26T15:38:50Z</dcterms:modified>
</cp:coreProperties>
</file>