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PAGO A SUPLIDORES\2022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CXC'!$B$1:$J$128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1" l="1"/>
  <c r="H119" i="1"/>
  <c r="I118" i="1"/>
  <c r="I31" i="1"/>
  <c r="F119" i="1" l="1"/>
  <c r="I117" i="1"/>
  <c r="I108" i="1"/>
  <c r="I109" i="1"/>
  <c r="I110" i="1"/>
  <c r="I111" i="1"/>
  <c r="I112" i="1"/>
  <c r="I113" i="1"/>
  <c r="I114" i="1"/>
  <c r="I115" i="1"/>
  <c r="I116" i="1"/>
  <c r="I29" i="1"/>
  <c r="I91" i="1" l="1"/>
  <c r="I102" i="1"/>
  <c r="I103" i="1"/>
  <c r="I104" i="1"/>
  <c r="I105" i="1"/>
  <c r="I106" i="1"/>
  <c r="I107" i="1"/>
  <c r="I86" i="1"/>
  <c r="I72" i="1"/>
  <c r="I81" i="1"/>
  <c r="I83" i="1"/>
  <c r="I84" i="1"/>
  <c r="I85" i="1"/>
  <c r="I71" i="1"/>
  <c r="I63" i="1"/>
  <c r="I56" i="1"/>
  <c r="I11" i="1"/>
  <c r="I18" i="1"/>
  <c r="I16" i="1"/>
  <c r="I21" i="1"/>
  <c r="I32" i="1"/>
  <c r="I38" i="1"/>
  <c r="I39" i="1"/>
  <c r="I40" i="1"/>
  <c r="I41" i="1"/>
  <c r="I42" i="1"/>
  <c r="I43" i="1"/>
  <c r="I64" i="1"/>
  <c r="I65" i="1"/>
  <c r="I66" i="1"/>
  <c r="I67" i="1"/>
  <c r="I68" i="1"/>
  <c r="I69" i="1"/>
  <c r="I70" i="1"/>
  <c r="I101" i="1" l="1"/>
  <c r="I80" i="1"/>
  <c r="I82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59" i="1"/>
  <c r="I60" i="1"/>
  <c r="I61" i="1"/>
  <c r="I62" i="1"/>
  <c r="I73" i="1"/>
  <c r="I74" i="1"/>
  <c r="I75" i="1"/>
  <c r="I76" i="1"/>
  <c r="I77" i="1"/>
  <c r="I78" i="1"/>
  <c r="I79" i="1"/>
  <c r="I58" i="1"/>
  <c r="I51" i="1"/>
  <c r="I12" i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3" i="1"/>
  <c r="I34" i="1"/>
  <c r="I35" i="1"/>
  <c r="I36" i="1"/>
  <c r="I44" i="1"/>
  <c r="I45" i="1"/>
  <c r="I46" i="1"/>
  <c r="I47" i="1"/>
  <c r="I48" i="1"/>
  <c r="I49" i="1"/>
  <c r="I50" i="1"/>
  <c r="I10" i="1" l="1"/>
  <c r="I37" i="1" l="1"/>
  <c r="I57" i="1"/>
  <c r="I55" i="1"/>
  <c r="I53" i="1"/>
  <c r="I54" i="1"/>
  <c r="I52" i="1"/>
  <c r="I13" i="1" l="1"/>
</calcChain>
</file>

<file path=xl/sharedStrings.xml><?xml version="1.0" encoding="utf-8"?>
<sst xmlns="http://schemas.openxmlformats.org/spreadsheetml/2006/main" count="454" uniqueCount="216">
  <si>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</si>
  <si>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</si>
  <si>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</si>
  <si>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</si>
  <si>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</si>
  <si>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</si>
  <si>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</si>
  <si>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</si>
  <si>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</si>
  <si>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</si>
  <si>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</si>
  <si>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</si>
  <si>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</si>
  <si>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</si>
  <si>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</si>
  <si>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</si>
  <si>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</si>
  <si>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MOVIMIENTO DE CUENTAS POR PAGAR A PROVEEDORES  AL 31 DE OCTUBRE 2022</t>
  </si>
  <si>
    <t>AUTOMAKI,SRL</t>
  </si>
  <si>
    <t>ALQUILER Y EQUIPO DE TRASPORTE</t>
  </si>
  <si>
    <t>B1500000061</t>
  </si>
  <si>
    <t>B1500000062</t>
  </si>
  <si>
    <t>SALDA</t>
  </si>
  <si>
    <t>PENDIENTE</t>
  </si>
  <si>
    <t>BANDERAS DEL MUNDO</t>
  </si>
  <si>
    <t>ACABADOS TEXTILES</t>
  </si>
  <si>
    <t>BITTARSA DOMINICANA</t>
  </si>
  <si>
    <t>PUBLICIDAD  Y PROPAGANDA</t>
  </si>
  <si>
    <t>B1500000021</t>
  </si>
  <si>
    <t xml:space="preserve">CASCARA TV,SRL </t>
  </si>
  <si>
    <t>PUBLICIDAD Y PROPAGANDA</t>
  </si>
  <si>
    <t>B1500000039</t>
  </si>
  <si>
    <t>B1500001305</t>
  </si>
  <si>
    <t>COLEGIO MEDICO DOMINICANO</t>
  </si>
  <si>
    <t>SERVICIOS MEDICOS</t>
  </si>
  <si>
    <t>B1500000204</t>
  </si>
  <si>
    <t>B1500000205</t>
  </si>
  <si>
    <t>COLUMBUS NETWORKS</t>
  </si>
  <si>
    <t>SERVICIOS DE INTERNET</t>
  </si>
  <si>
    <t>B1500003877</t>
  </si>
  <si>
    <t>CONSULADO DE MADRID ESPAñA</t>
  </si>
  <si>
    <t>OTRO SERVICIOS TECNICOS</t>
  </si>
  <si>
    <t>B170000045</t>
  </si>
  <si>
    <t>COMUNITEL SRL</t>
  </si>
  <si>
    <t>ADQUISICION DE RADIO</t>
  </si>
  <si>
    <t>B1500000065</t>
  </si>
  <si>
    <t>COOPCASANDO</t>
  </si>
  <si>
    <t>SERVICIOS DE TRANSPORTE</t>
  </si>
  <si>
    <t>B1500000005</t>
  </si>
  <si>
    <t>DKOLOR</t>
  </si>
  <si>
    <t>ESPECIES TIMBRADAS Y VALORADAS</t>
  </si>
  <si>
    <t>OFIC.1119</t>
  </si>
  <si>
    <t>OFIC.1124</t>
  </si>
  <si>
    <t>OFIC.1125</t>
  </si>
  <si>
    <t>OFIC.1126</t>
  </si>
  <si>
    <t>OFIC.1127</t>
  </si>
  <si>
    <t>OFIC.1128</t>
  </si>
  <si>
    <t>OFIC.1129</t>
  </si>
  <si>
    <t>OFIC.1130</t>
  </si>
  <si>
    <t>OFIC.1131</t>
  </si>
  <si>
    <t>OFIC.1132</t>
  </si>
  <si>
    <t xml:space="preserve">EDITORA HOY C. POR A. </t>
  </si>
  <si>
    <t>B1500005625</t>
  </si>
  <si>
    <t>EDITORA EL NUEVO DIARIO</t>
  </si>
  <si>
    <t>LIBROS REVISTAS Y PERIODICOS</t>
  </si>
  <si>
    <t>B1500004369</t>
  </si>
  <si>
    <t>EDITORA DE CARIBE</t>
  </si>
  <si>
    <t>B1500004317</t>
  </si>
  <si>
    <t>EMPRESA ROTRICOMERCIAL</t>
  </si>
  <si>
    <t>B1500000072</t>
  </si>
  <si>
    <t xml:space="preserve">FEDICOM </t>
  </si>
  <si>
    <t>ACEITE Y LUBRICANTE</t>
  </si>
  <si>
    <t>B1500000156</t>
  </si>
  <si>
    <t>FERPITI INDUSTRIAL</t>
  </si>
  <si>
    <t>PROMOCION Y PATROCINIO</t>
  </si>
  <si>
    <t>B1500000126</t>
  </si>
  <si>
    <t>FLORISTERIA ZUNIFLOR</t>
  </si>
  <si>
    <t>PRODUCTOS FORESTALES</t>
  </si>
  <si>
    <t>B1500002371</t>
  </si>
  <si>
    <t>B1500002378</t>
  </si>
  <si>
    <t>FRALU BUSINESS GROUP</t>
  </si>
  <si>
    <t>HERRAMIENTAS MENORES</t>
  </si>
  <si>
    <t>B1500000057</t>
  </si>
  <si>
    <t>FRECUENCIAS DOMONICANA</t>
  </si>
  <si>
    <t>B1500000449</t>
  </si>
  <si>
    <t xml:space="preserve">GLOBAL SOCIAL MEDIA </t>
  </si>
  <si>
    <t>B1500000279</t>
  </si>
  <si>
    <t xml:space="preserve">IDENTIFICACIONES CORPORATIVAS </t>
  </si>
  <si>
    <t xml:space="preserve">SER DE MANTE Y REPARACION </t>
  </si>
  <si>
    <t>B1500000554</t>
  </si>
  <si>
    <t>IDENTIFICACIONES JMB</t>
  </si>
  <si>
    <t>SERVICIO DE MANT Y REPARACION</t>
  </si>
  <si>
    <t>B1500000660</t>
  </si>
  <si>
    <t xml:space="preserve">IMPORTADORA K&amp;G </t>
  </si>
  <si>
    <t xml:space="preserve">PRODUCTOS ELECTRICOS </t>
  </si>
  <si>
    <t>B1500000862</t>
  </si>
  <si>
    <t>INCOELC,SRL</t>
  </si>
  <si>
    <t>ALQUILER Y EQUIPOS DE TRANSPORTE</t>
  </si>
  <si>
    <t>B1500000105</t>
  </si>
  <si>
    <t>LBS,SRL</t>
  </si>
  <si>
    <t>B1500000085</t>
  </si>
  <si>
    <t>LEBUSCO GPS</t>
  </si>
  <si>
    <t>PROGRAMA DE INFORMATICA</t>
  </si>
  <si>
    <t>B1500000069</t>
  </si>
  <si>
    <t>JOSE MANUEL CHECO HILARIO</t>
  </si>
  <si>
    <t>B1500000033</t>
  </si>
  <si>
    <t>JUNTA CENTRAL ELECTORAL</t>
  </si>
  <si>
    <t>OTROS SERVICIOS PROFESIONALES</t>
  </si>
  <si>
    <t>B1500001167</t>
  </si>
  <si>
    <t>B1500001196</t>
  </si>
  <si>
    <t>B1500001223</t>
  </si>
  <si>
    <t xml:space="preserve">MAX COMERCIAL </t>
  </si>
  <si>
    <t>MOBILIARIO Y EQUIPOS</t>
  </si>
  <si>
    <t>B1500000709</t>
  </si>
  <si>
    <t>B1500000715</t>
  </si>
  <si>
    <t xml:space="preserve">MAX  FERRETERIA </t>
  </si>
  <si>
    <t>B1500002953</t>
  </si>
  <si>
    <t>B1500002969</t>
  </si>
  <si>
    <t>B1500002970</t>
  </si>
  <si>
    <t xml:space="preserve">MEJIA PRADO PEST CONTROL </t>
  </si>
  <si>
    <t>FUMIGACION DE LOS EDIFICIOS</t>
  </si>
  <si>
    <t>B1500000347</t>
  </si>
  <si>
    <t>MILENA TOURS</t>
  </si>
  <si>
    <t>EVENTOS GENERALES</t>
  </si>
  <si>
    <t>B1500004750</t>
  </si>
  <si>
    <t>B1500004756</t>
  </si>
  <si>
    <t>MONCANI SUPLIMART</t>
  </si>
  <si>
    <t>ARTICULOS VARIADOS</t>
  </si>
  <si>
    <t>B1500000053</t>
  </si>
  <si>
    <t>B1500000054</t>
  </si>
  <si>
    <t>NELSON GUERRERO VALOY</t>
  </si>
  <si>
    <t>SERVICIOS JURIDICOS</t>
  </si>
  <si>
    <t>B1500000139</t>
  </si>
  <si>
    <t>OFFICEMATE,SRL</t>
  </si>
  <si>
    <t>OTRAS CONTRATACIONES Y SERVICIOS</t>
  </si>
  <si>
    <t>PINES METALICO</t>
  </si>
  <si>
    <t>B1500000178</t>
  </si>
  <si>
    <t>B1500000179</t>
  </si>
  <si>
    <t xml:space="preserve">OMED TRADING </t>
  </si>
  <si>
    <t>PRODUCTOS ARTE GRAFICOS</t>
  </si>
  <si>
    <t>B1500000218</t>
  </si>
  <si>
    <t>OGTIC</t>
  </si>
  <si>
    <t>OTROS SERVICIOS TECNICOS</t>
  </si>
  <si>
    <t>B1500001847</t>
  </si>
  <si>
    <t>B1500001861</t>
  </si>
  <si>
    <t>B1500001879</t>
  </si>
  <si>
    <t>B1500001894</t>
  </si>
  <si>
    <t>PROCOMUNICACIONES</t>
  </si>
  <si>
    <t>B1500000244</t>
  </si>
  <si>
    <t>B1500000245</t>
  </si>
  <si>
    <t>B1500000246</t>
  </si>
  <si>
    <t>B1500000247</t>
  </si>
  <si>
    <t>B1500000248</t>
  </si>
  <si>
    <t>B1500000249</t>
  </si>
  <si>
    <t>B1500000250</t>
  </si>
  <si>
    <t>PRODUCTORA LEDESMA</t>
  </si>
  <si>
    <t>B1500000191</t>
  </si>
  <si>
    <t xml:space="preserve">QPLEXTIS NEGOCIOS </t>
  </si>
  <si>
    <t>B1500000036</t>
  </si>
  <si>
    <t xml:space="preserve">RADIO CADENA COMERCIAL </t>
  </si>
  <si>
    <t>B1500001374</t>
  </si>
  <si>
    <t>B1500001376</t>
  </si>
  <si>
    <t>B1500001377</t>
  </si>
  <si>
    <t>B1500001378</t>
  </si>
  <si>
    <t>RADIO CADENA HISPANOAMERICANA</t>
  </si>
  <si>
    <t>B1500000026</t>
  </si>
  <si>
    <t>B1500000027</t>
  </si>
  <si>
    <t>B1500000028</t>
  </si>
  <si>
    <t>B1500000029</t>
  </si>
  <si>
    <t>B1500000030</t>
  </si>
  <si>
    <t>RONNY PUBLICIDAD</t>
  </si>
  <si>
    <t>B1500000074</t>
  </si>
  <si>
    <t>RUMBA,SRL</t>
  </si>
  <si>
    <t>SANTO DOMINGO MOTORS</t>
  </si>
  <si>
    <t>REPARACION Y MANT DE EQUIPOS</t>
  </si>
  <si>
    <t>B1500022922</t>
  </si>
  <si>
    <t>B1500022950</t>
  </si>
  <si>
    <t>B1500023131</t>
  </si>
  <si>
    <t>B1500023206</t>
  </si>
  <si>
    <t>B1500023274</t>
  </si>
  <si>
    <t>B1500023309</t>
  </si>
  <si>
    <t>B1500023353</t>
  </si>
  <si>
    <t>B1500023367</t>
  </si>
  <si>
    <t>ST TROPEZ SEAFOOD</t>
  </si>
  <si>
    <t>SERVICIOS DE ALIMENTOS</t>
  </si>
  <si>
    <t>B1500000149</t>
  </si>
  <si>
    <t>B1500000150</t>
  </si>
  <si>
    <t>SUNIX PETROLEUM</t>
  </si>
  <si>
    <t>COMBUSTIBLES Y LUBRICANTES</t>
  </si>
  <si>
    <t>B1500081222</t>
  </si>
  <si>
    <t>B1500081229</t>
  </si>
  <si>
    <t>B1500081239</t>
  </si>
  <si>
    <t>B1500083489</t>
  </si>
  <si>
    <t>B1500083454</t>
  </si>
  <si>
    <t>B1500083490</t>
  </si>
  <si>
    <t>B1500081289</t>
  </si>
  <si>
    <t>B1500083436</t>
  </si>
  <si>
    <t>B1500083459</t>
  </si>
  <si>
    <t>B1500083517</t>
  </si>
  <si>
    <t>B1500083492</t>
  </si>
  <si>
    <t>SUPLIDORA ROSALIAN</t>
  </si>
  <si>
    <t>EQUIPOS E INSTRUMENTOS DE SEGURIDAD</t>
  </si>
  <si>
    <t>B1500000136</t>
  </si>
  <si>
    <t>TELENORTE,SRL</t>
  </si>
  <si>
    <t>B1500000555</t>
  </si>
  <si>
    <t>TELERADIO AMERICA</t>
  </si>
  <si>
    <t>B1500000839</t>
  </si>
  <si>
    <t xml:space="preserve">TONER DEPOT INTERNATIONAL </t>
  </si>
  <si>
    <t>TiNTA EPSON</t>
  </si>
  <si>
    <t>B1500003668</t>
  </si>
  <si>
    <t>B1500005407</t>
  </si>
  <si>
    <t>B1500005491</t>
  </si>
  <si>
    <t>VIDEO SISTEMA EDUCATIVO</t>
  </si>
  <si>
    <t>YANELYS CATILLO LARA</t>
  </si>
  <si>
    <t xml:space="preserve">ALQUILER Y RENTA DE EDIF Y LOCALES </t>
  </si>
  <si>
    <t>B1500000014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</si>
</sst>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0" fontId="4" fillId="3" borderId="2" xfId="1" applyNumberFormat="1" applyFont="1" applyFill="1" applyBorder="1"/>
    <xf numFmtId="164" fontId="6" fillId="3" borderId="2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4" fontId="6" fillId="3" borderId="2" xfId="0" applyNumberFormat="1" applyFont="1" applyFill="1" applyBorder="1" applyAlignment="1">
      <alignment horizontal="center"/>
    </xf>
    <xf numFmtId="0" fontId="0" fillId="3" borderId="0" xfId="0" applyFont="1" applyFill="1" applyAlignment="1"/>
    <xf numFmtId="165" fontId="10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/>
    <xf numFmtId="4" fontId="5" fillId="3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/>
    </xf>
    <xf numFmtId="165" fontId="10" fillId="3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1" applyNumberFormat="1" applyFont="1" applyFill="1" applyBorder="1"/>
    <xf numFmtId="14" fontId="5" fillId="3" borderId="4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vertical="center"/>
    </xf>
    <xf numFmtId="43" fontId="6" fillId="0" borderId="2" xfId="0" applyNumberFormat="1" applyFont="1" applyBorder="1" applyAlignment="1">
      <alignment horizontal="center"/>
    </xf>
    <xf numFmtId="14" fontId="5" fillId="3" borderId="2" xfId="2" applyNumberFormat="1" applyFont="1" applyFill="1" applyBorder="1" applyAlignment="1">
      <alignment horizontal="center" vertical="center"/>
    </xf>
    <xf numFmtId="4" fontId="11" fillId="3" borderId="2" xfId="1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406728</xdr:colOff>
      <xdr:row>4</xdr:row>
      <xdr:rowOff>131771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2"/>
  <sheetViews>
    <sheetView showGridLines="0" tabSelected="1" topLeftCell="A52" zoomScale="87" zoomScaleNormal="87" zoomScaleSheetLayoutView="87" workbookViewId="0">
      <selection activeCell="H122" sqref="H122"/>
    </sheetView>
  </sheetViews>
  <sheetFormatPr baseColWidth="10" defaultRowHeight="15" x14ac:dyDescent="0.25"/>
  <cols>
    <col min="1" max="1" width="11.42578125" style="1"/>
    <col min="2" max="2" width="44.85546875" style="1" customWidth="1"/>
    <col min="3" max="3" width="50.5703125" style="1" bestFit="1" customWidth="1"/>
    <col min="4" max="4" width="25.5703125" style="1" customWidth="1"/>
    <col min="5" max="5" width="20.5703125" style="1" customWidth="1"/>
    <col min="6" max="6" width="21" style="1" customWidth="1"/>
    <col min="7" max="7" width="20.42578125" style="1" customWidth="1"/>
    <col min="8" max="8" width="19.140625" style="1" customWidth="1"/>
    <col min="9" max="9" width="20.85546875" style="1" customWidth="1"/>
    <col min="10" max="10" width="27.5703125" style="10" customWidth="1"/>
    <col min="11" max="16384" width="11.42578125" style="1"/>
  </cols>
  <sheetData>
    <row r="1" spans="2:10" ht="15.75" x14ac:dyDescent="0.25">
      <c r="B1" s="6"/>
      <c r="C1" s="6"/>
      <c r="D1" s="6"/>
      <c r="E1" s="6"/>
      <c r="F1" s="6"/>
      <c r="G1" s="6"/>
      <c r="H1" s="6"/>
      <c r="I1" s="6"/>
      <c r="J1" s="15"/>
    </row>
    <row r="2" spans="2:10" ht="15.75" x14ac:dyDescent="0.25">
      <c r="B2" s="6"/>
      <c r="C2" s="6"/>
      <c r="D2" s="6"/>
      <c r="E2" s="6"/>
      <c r="F2" s="6"/>
      <c r="G2" s="6"/>
      <c r="H2" s="6"/>
      <c r="I2" s="6"/>
      <c r="J2" s="15"/>
    </row>
    <row r="3" spans="2:10" ht="15.75" x14ac:dyDescent="0.25">
      <c r="B3" s="6"/>
      <c r="C3" s="6"/>
      <c r="D3" s="6"/>
      <c r="E3" s="6"/>
      <c r="F3" s="6"/>
      <c r="G3" s="6"/>
      <c r="H3" s="6"/>
      <c r="I3" s="6"/>
      <c r="J3" s="15"/>
    </row>
    <row r="4" spans="2:10" ht="15.75" x14ac:dyDescent="0.25">
      <c r="B4" s="6"/>
      <c r="C4" s="6"/>
      <c r="D4" s="6"/>
      <c r="E4" s="6"/>
      <c r="F4" s="6"/>
      <c r="G4" s="6"/>
      <c r="H4" s="6"/>
      <c r="I4" s="6"/>
      <c r="J4" s="15"/>
    </row>
    <row r="5" spans="2:10" ht="15.75" x14ac:dyDescent="0.25">
      <c r="B5" s="6"/>
      <c r="C5" s="6"/>
      <c r="D5" s="6"/>
      <c r="E5" s="6"/>
      <c r="F5" s="6"/>
      <c r="G5" s="6"/>
      <c r="H5" s="6"/>
      <c r="I5" s="6"/>
      <c r="J5" s="15"/>
    </row>
    <row r="6" spans="2:10" ht="18" x14ac:dyDescent="0.25">
      <c r="B6" s="57" t="s">
        <v>17</v>
      </c>
      <c r="C6" s="57"/>
      <c r="D6" s="57"/>
      <c r="E6" s="57"/>
      <c r="F6" s="57"/>
      <c r="G6" s="57"/>
      <c r="H6" s="57"/>
      <c r="I6" s="57"/>
      <c r="J6" s="57"/>
    </row>
    <row r="7" spans="2:10" ht="15.75" x14ac:dyDescent="0.25">
      <c r="B7" s="58" t="s">
        <v>0</v>
      </c>
      <c r="C7" s="58"/>
      <c r="D7" s="58"/>
      <c r="E7" s="58"/>
      <c r="F7" s="58"/>
      <c r="G7" s="58"/>
      <c r="H7" s="58"/>
      <c r="I7" s="58"/>
      <c r="J7" s="58"/>
    </row>
    <row r="8" spans="2:10" ht="16.5" thickBot="1" x14ac:dyDescent="0.3">
      <c r="B8" s="6"/>
      <c r="C8" s="6"/>
      <c r="D8" s="6"/>
      <c r="E8" s="6"/>
      <c r="F8" s="6"/>
      <c r="G8" s="6"/>
      <c r="H8" s="6"/>
      <c r="I8" s="6"/>
      <c r="J8" s="15"/>
    </row>
    <row r="9" spans="2:10" s="11" customFormat="1" ht="45" customHeight="1" x14ac:dyDescent="0.25">
      <c r="B9" s="12" t="s">
        <v>1</v>
      </c>
      <c r="C9" s="13" t="s">
        <v>2</v>
      </c>
      <c r="D9" s="14" t="s">
        <v>3</v>
      </c>
      <c r="E9" s="14" t="s">
        <v>4</v>
      </c>
      <c r="F9" s="14" t="s">
        <v>5</v>
      </c>
      <c r="G9" s="14" t="s">
        <v>10</v>
      </c>
      <c r="H9" s="14" t="s">
        <v>6</v>
      </c>
      <c r="I9" s="14" t="s">
        <v>7</v>
      </c>
      <c r="J9" s="14" t="s">
        <v>8</v>
      </c>
    </row>
    <row r="10" spans="2:10" s="21" customFormat="1" ht="24.95" customHeight="1" x14ac:dyDescent="0.25">
      <c r="B10" s="38" t="s">
        <v>18</v>
      </c>
      <c r="C10" s="38" t="s">
        <v>19</v>
      </c>
      <c r="D10" s="36" t="s">
        <v>20</v>
      </c>
      <c r="E10" s="39">
        <v>44835</v>
      </c>
      <c r="F10" s="23">
        <v>679680</v>
      </c>
      <c r="G10" s="22">
        <v>44861</v>
      </c>
      <c r="H10" s="18">
        <v>679680</v>
      </c>
      <c r="I10" s="19">
        <f t="shared" ref="I10:I41" si="0">+F10-H10</f>
        <v>0</v>
      </c>
      <c r="J10" s="30" t="s">
        <v>22</v>
      </c>
    </row>
    <row r="11" spans="2:10" s="21" customFormat="1" ht="24.95" customHeight="1" x14ac:dyDescent="0.25">
      <c r="B11" s="38" t="s">
        <v>18</v>
      </c>
      <c r="C11" s="38" t="s">
        <v>19</v>
      </c>
      <c r="D11" s="36" t="s">
        <v>21</v>
      </c>
      <c r="E11" s="39">
        <v>44858</v>
      </c>
      <c r="F11" s="23">
        <v>339840</v>
      </c>
      <c r="G11" s="22"/>
      <c r="H11" s="18">
        <v>0</v>
      </c>
      <c r="I11" s="19">
        <f t="shared" si="0"/>
        <v>339840</v>
      </c>
      <c r="J11" s="20" t="s">
        <v>23</v>
      </c>
    </row>
    <row r="12" spans="2:10" s="21" customFormat="1" ht="24.95" customHeight="1" x14ac:dyDescent="0.25">
      <c r="B12" s="38" t="s">
        <v>24</v>
      </c>
      <c r="C12" s="38" t="s">
        <v>25</v>
      </c>
      <c r="D12" s="36" t="s">
        <v>32</v>
      </c>
      <c r="E12" s="39">
        <v>44830</v>
      </c>
      <c r="F12" s="23">
        <v>21240</v>
      </c>
      <c r="G12" s="22">
        <v>44840</v>
      </c>
      <c r="H12" s="18">
        <v>21240</v>
      </c>
      <c r="I12" s="19">
        <f t="shared" si="0"/>
        <v>0</v>
      </c>
      <c r="J12" s="30" t="s">
        <v>22</v>
      </c>
    </row>
    <row r="13" spans="2:10" s="21" customFormat="1" ht="24.95" customHeight="1" x14ac:dyDescent="0.25">
      <c r="B13" s="38" t="s">
        <v>26</v>
      </c>
      <c r="C13" s="38" t="s">
        <v>27</v>
      </c>
      <c r="D13" s="40" t="s">
        <v>28</v>
      </c>
      <c r="E13" s="41">
        <v>44865</v>
      </c>
      <c r="F13" s="23">
        <v>118000</v>
      </c>
      <c r="G13" s="22"/>
      <c r="H13" s="18">
        <v>0</v>
      </c>
      <c r="I13" s="19">
        <f t="shared" si="0"/>
        <v>118000</v>
      </c>
      <c r="J13" s="30" t="s">
        <v>23</v>
      </c>
    </row>
    <row r="14" spans="2:10" s="21" customFormat="1" ht="24.95" customHeight="1" x14ac:dyDescent="0.25">
      <c r="B14" s="43" t="s">
        <v>29</v>
      </c>
      <c r="C14" s="43" t="s">
        <v>30</v>
      </c>
      <c r="D14" s="44" t="s">
        <v>31</v>
      </c>
      <c r="E14" s="45">
        <v>44858</v>
      </c>
      <c r="F14" s="16">
        <v>41300</v>
      </c>
      <c r="G14" s="17"/>
      <c r="H14" s="18">
        <v>0</v>
      </c>
      <c r="I14" s="19">
        <f t="shared" si="0"/>
        <v>41300</v>
      </c>
      <c r="J14" s="30" t="s">
        <v>23</v>
      </c>
    </row>
    <row r="15" spans="2:10" s="21" customFormat="1" ht="24.95" customHeight="1" x14ac:dyDescent="0.25">
      <c r="B15" s="43" t="s">
        <v>33</v>
      </c>
      <c r="C15" s="43" t="s">
        <v>34</v>
      </c>
      <c r="D15" s="44" t="s">
        <v>35</v>
      </c>
      <c r="E15" s="45">
        <v>44835</v>
      </c>
      <c r="F15" s="16">
        <v>2336400</v>
      </c>
      <c r="G15" s="42">
        <v>44838</v>
      </c>
      <c r="H15" s="18">
        <v>2336400</v>
      </c>
      <c r="I15" s="19">
        <f t="shared" si="0"/>
        <v>0</v>
      </c>
      <c r="J15" s="30" t="s">
        <v>22</v>
      </c>
    </row>
    <row r="16" spans="2:10" s="21" customFormat="1" ht="24.95" customHeight="1" x14ac:dyDescent="0.25">
      <c r="B16" s="43" t="s">
        <v>33</v>
      </c>
      <c r="C16" s="43" t="s">
        <v>34</v>
      </c>
      <c r="D16" s="44" t="s">
        <v>36</v>
      </c>
      <c r="E16" s="45">
        <v>44844</v>
      </c>
      <c r="F16" s="16">
        <v>2322000</v>
      </c>
      <c r="G16" s="42">
        <v>44865</v>
      </c>
      <c r="H16" s="18">
        <v>2322000</v>
      </c>
      <c r="I16" s="19">
        <f t="shared" si="0"/>
        <v>0</v>
      </c>
      <c r="J16" s="20" t="s">
        <v>22</v>
      </c>
    </row>
    <row r="17" spans="2:10" s="21" customFormat="1" ht="24.95" customHeight="1" x14ac:dyDescent="0.25">
      <c r="B17" s="43" t="s">
        <v>37</v>
      </c>
      <c r="C17" s="43" t="s">
        <v>38</v>
      </c>
      <c r="D17" s="44" t="s">
        <v>39</v>
      </c>
      <c r="E17" s="45">
        <v>44835</v>
      </c>
      <c r="F17" s="16">
        <v>72670</v>
      </c>
      <c r="G17" s="42">
        <v>44853</v>
      </c>
      <c r="H17" s="18">
        <v>72670</v>
      </c>
      <c r="I17" s="19">
        <f t="shared" si="0"/>
        <v>0</v>
      </c>
      <c r="J17" s="20" t="s">
        <v>22</v>
      </c>
    </row>
    <row r="18" spans="2:10" s="21" customFormat="1" ht="24.95" customHeight="1" x14ac:dyDescent="0.25">
      <c r="B18" s="34" t="s">
        <v>40</v>
      </c>
      <c r="C18" s="34" t="s">
        <v>41</v>
      </c>
      <c r="D18" s="36" t="s">
        <v>42</v>
      </c>
      <c r="E18" s="41">
        <v>44847</v>
      </c>
      <c r="F18" s="24">
        <v>227199.99</v>
      </c>
      <c r="G18" s="25">
        <v>44848</v>
      </c>
      <c r="H18" s="18">
        <v>227199.99</v>
      </c>
      <c r="I18" s="19">
        <f t="shared" si="0"/>
        <v>0</v>
      </c>
      <c r="J18" s="20" t="s">
        <v>22</v>
      </c>
    </row>
    <row r="19" spans="2:10" s="21" customFormat="1" ht="24.95" customHeight="1" x14ac:dyDescent="0.25">
      <c r="B19" s="34" t="s">
        <v>43</v>
      </c>
      <c r="C19" s="34" t="s">
        <v>44</v>
      </c>
      <c r="D19" s="36" t="s">
        <v>45</v>
      </c>
      <c r="E19" s="41">
        <v>44835</v>
      </c>
      <c r="F19" s="24">
        <v>955800</v>
      </c>
      <c r="G19" s="25">
        <v>44851</v>
      </c>
      <c r="H19" s="18">
        <v>955800</v>
      </c>
      <c r="I19" s="19">
        <f t="shared" si="0"/>
        <v>0</v>
      </c>
      <c r="J19" s="20" t="s">
        <v>22</v>
      </c>
    </row>
    <row r="20" spans="2:10" s="21" customFormat="1" ht="24.95" customHeight="1" x14ac:dyDescent="0.25">
      <c r="B20" s="34" t="s">
        <v>46</v>
      </c>
      <c r="C20" s="34" t="s">
        <v>47</v>
      </c>
      <c r="D20" s="36" t="s">
        <v>48</v>
      </c>
      <c r="E20" s="52">
        <v>44736</v>
      </c>
      <c r="F20" s="24">
        <v>146300</v>
      </c>
      <c r="G20" s="42"/>
      <c r="H20" s="18">
        <v>0</v>
      </c>
      <c r="I20" s="19">
        <f t="shared" si="0"/>
        <v>146300</v>
      </c>
      <c r="J20" s="20" t="s">
        <v>23</v>
      </c>
    </row>
    <row r="21" spans="2:10" s="21" customFormat="1" ht="24.95" customHeight="1" x14ac:dyDescent="0.25">
      <c r="B21" s="35" t="s">
        <v>49</v>
      </c>
      <c r="C21" s="35" t="s">
        <v>50</v>
      </c>
      <c r="D21" s="36" t="s">
        <v>51</v>
      </c>
      <c r="E21" s="46">
        <v>44848</v>
      </c>
      <c r="F21" s="16">
        <v>1062720.6000000001</v>
      </c>
      <c r="G21" s="42"/>
      <c r="H21" s="18">
        <v>0</v>
      </c>
      <c r="I21" s="19">
        <f t="shared" si="0"/>
        <v>1062720.6000000001</v>
      </c>
      <c r="J21" s="20" t="s">
        <v>23</v>
      </c>
    </row>
    <row r="22" spans="2:10" s="21" customFormat="1" ht="24.95" customHeight="1" x14ac:dyDescent="0.25">
      <c r="B22" s="35" t="s">
        <v>49</v>
      </c>
      <c r="C22" s="35" t="s">
        <v>50</v>
      </c>
      <c r="D22" s="36" t="s">
        <v>52</v>
      </c>
      <c r="E22" s="46">
        <v>44837</v>
      </c>
      <c r="F22" s="24">
        <v>49448.9</v>
      </c>
      <c r="G22" s="17"/>
      <c r="H22" s="18">
        <v>0</v>
      </c>
      <c r="I22" s="19">
        <f t="shared" si="0"/>
        <v>49448.9</v>
      </c>
      <c r="J22" s="20" t="s">
        <v>23</v>
      </c>
    </row>
    <row r="23" spans="2:10" s="21" customFormat="1" ht="24.95" customHeight="1" x14ac:dyDescent="0.25">
      <c r="B23" s="35" t="s">
        <v>49</v>
      </c>
      <c r="C23" s="35" t="s">
        <v>50</v>
      </c>
      <c r="D23" s="36" t="s">
        <v>53</v>
      </c>
      <c r="E23" s="46">
        <v>44838</v>
      </c>
      <c r="F23" s="24">
        <v>303994.59999999998</v>
      </c>
      <c r="G23" s="31"/>
      <c r="H23" s="18">
        <v>0</v>
      </c>
      <c r="I23" s="19">
        <f t="shared" si="0"/>
        <v>303994.59999999998</v>
      </c>
      <c r="J23" s="20" t="s">
        <v>23</v>
      </c>
    </row>
    <row r="24" spans="2:10" s="21" customFormat="1" ht="24.95" customHeight="1" x14ac:dyDescent="0.25">
      <c r="B24" s="35" t="s">
        <v>49</v>
      </c>
      <c r="C24" s="35" t="s">
        <v>50</v>
      </c>
      <c r="D24" s="36" t="s">
        <v>54</v>
      </c>
      <c r="E24" s="46">
        <v>44839</v>
      </c>
      <c r="F24" s="24">
        <v>1031182.97</v>
      </c>
      <c r="G24" s="31"/>
      <c r="H24" s="18">
        <v>0</v>
      </c>
      <c r="I24" s="19">
        <f t="shared" si="0"/>
        <v>1031182.97</v>
      </c>
      <c r="J24" s="20" t="s">
        <v>23</v>
      </c>
    </row>
    <row r="25" spans="2:10" s="21" customFormat="1" ht="24.95" customHeight="1" x14ac:dyDescent="0.25">
      <c r="B25" s="35" t="s">
        <v>49</v>
      </c>
      <c r="C25" s="35" t="s">
        <v>50</v>
      </c>
      <c r="D25" s="36" t="s">
        <v>55</v>
      </c>
      <c r="E25" s="46">
        <v>44845</v>
      </c>
      <c r="F25" s="24">
        <v>7691440</v>
      </c>
      <c r="G25" s="25"/>
      <c r="H25" s="18">
        <v>0</v>
      </c>
      <c r="I25" s="19">
        <f t="shared" si="0"/>
        <v>7691440</v>
      </c>
      <c r="J25" s="20" t="s">
        <v>23</v>
      </c>
    </row>
    <row r="26" spans="2:10" s="21" customFormat="1" ht="24.95" customHeight="1" x14ac:dyDescent="0.25">
      <c r="B26" s="35" t="s">
        <v>49</v>
      </c>
      <c r="C26" s="35" t="s">
        <v>50</v>
      </c>
      <c r="D26" s="36" t="s">
        <v>56</v>
      </c>
      <c r="E26" s="46">
        <v>44846</v>
      </c>
      <c r="F26" s="24">
        <v>21047836.91</v>
      </c>
      <c r="G26" s="25"/>
      <c r="H26" s="18">
        <v>0</v>
      </c>
      <c r="I26" s="19">
        <f t="shared" si="0"/>
        <v>21047836.91</v>
      </c>
      <c r="J26" s="20" t="s">
        <v>23</v>
      </c>
    </row>
    <row r="27" spans="2:10" s="21" customFormat="1" ht="24.95" customHeight="1" x14ac:dyDescent="0.25">
      <c r="B27" s="35" t="s">
        <v>49</v>
      </c>
      <c r="C27" s="35" t="s">
        <v>50</v>
      </c>
      <c r="D27" s="36" t="s">
        <v>57</v>
      </c>
      <c r="E27" s="46">
        <v>44852</v>
      </c>
      <c r="F27" s="24">
        <v>7675992</v>
      </c>
      <c r="G27" s="25"/>
      <c r="H27" s="18">
        <v>0</v>
      </c>
      <c r="I27" s="19">
        <f t="shared" si="0"/>
        <v>7675992</v>
      </c>
      <c r="J27" s="20" t="s">
        <v>23</v>
      </c>
    </row>
    <row r="28" spans="2:10" s="21" customFormat="1" ht="24.95" customHeight="1" x14ac:dyDescent="0.25">
      <c r="B28" s="35" t="s">
        <v>49</v>
      </c>
      <c r="C28" s="35" t="s">
        <v>50</v>
      </c>
      <c r="D28" s="36" t="s">
        <v>58</v>
      </c>
      <c r="E28" s="46">
        <v>44853</v>
      </c>
      <c r="F28" s="24">
        <v>21423216.899999999</v>
      </c>
      <c r="G28" s="25"/>
      <c r="H28" s="18">
        <v>0</v>
      </c>
      <c r="I28" s="19">
        <f t="shared" si="0"/>
        <v>21423216.899999999</v>
      </c>
      <c r="J28" s="20" t="s">
        <v>23</v>
      </c>
    </row>
    <row r="29" spans="2:10" s="21" customFormat="1" ht="24.95" customHeight="1" x14ac:dyDescent="0.25">
      <c r="B29" s="35" t="s">
        <v>49</v>
      </c>
      <c r="C29" s="35" t="s">
        <v>50</v>
      </c>
      <c r="D29" s="36" t="s">
        <v>59</v>
      </c>
      <c r="E29" s="46">
        <v>44859</v>
      </c>
      <c r="F29" s="16">
        <v>6966756</v>
      </c>
      <c r="G29" s="28"/>
      <c r="H29" s="18">
        <v>0</v>
      </c>
      <c r="I29" s="19">
        <f>+F29-H29</f>
        <v>6966756</v>
      </c>
      <c r="J29" s="20" t="s">
        <v>23</v>
      </c>
    </row>
    <row r="30" spans="2:10" s="21" customFormat="1" ht="24.95" customHeight="1" x14ac:dyDescent="0.25">
      <c r="B30" s="35" t="s">
        <v>49</v>
      </c>
      <c r="C30" s="35" t="s">
        <v>50</v>
      </c>
      <c r="D30" s="36" t="s">
        <v>60</v>
      </c>
      <c r="E30" s="46">
        <v>44860</v>
      </c>
      <c r="F30" s="16">
        <v>20936875.629999999</v>
      </c>
      <c r="G30" s="25"/>
      <c r="H30" s="18">
        <v>0</v>
      </c>
      <c r="I30" s="19">
        <f t="shared" si="0"/>
        <v>20936875.629999999</v>
      </c>
      <c r="J30" s="20" t="s">
        <v>23</v>
      </c>
    </row>
    <row r="31" spans="2:10" s="21" customFormat="1" ht="24.95" customHeight="1" x14ac:dyDescent="0.25">
      <c r="B31" s="35" t="s">
        <v>61</v>
      </c>
      <c r="C31" s="35" t="s">
        <v>30</v>
      </c>
      <c r="D31" s="38" t="s">
        <v>62</v>
      </c>
      <c r="E31" s="39">
        <v>44859</v>
      </c>
      <c r="F31" s="23">
        <v>58233</v>
      </c>
      <c r="G31" s="17"/>
      <c r="H31" s="18">
        <v>0</v>
      </c>
      <c r="I31" s="19">
        <f t="shared" si="0"/>
        <v>58233</v>
      </c>
      <c r="J31" s="20" t="s">
        <v>23</v>
      </c>
    </row>
    <row r="32" spans="2:10" s="21" customFormat="1" ht="24.95" customHeight="1" x14ac:dyDescent="0.25">
      <c r="B32" s="35" t="s">
        <v>63</v>
      </c>
      <c r="C32" s="35" t="s">
        <v>64</v>
      </c>
      <c r="D32" s="35" t="s">
        <v>65</v>
      </c>
      <c r="E32" s="41">
        <v>44851</v>
      </c>
      <c r="F32" s="23">
        <v>44651.199999999997</v>
      </c>
      <c r="G32" s="25"/>
      <c r="H32" s="18">
        <v>0</v>
      </c>
      <c r="I32" s="19">
        <f t="shared" si="0"/>
        <v>44651.199999999997</v>
      </c>
      <c r="J32" s="20" t="s">
        <v>23</v>
      </c>
    </row>
    <row r="33" spans="2:10" s="21" customFormat="1" ht="24.95" customHeight="1" x14ac:dyDescent="0.25">
      <c r="B33" s="34" t="s">
        <v>66</v>
      </c>
      <c r="C33" s="34" t="s">
        <v>30</v>
      </c>
      <c r="D33" s="36" t="s">
        <v>67</v>
      </c>
      <c r="E33" s="41">
        <v>44853</v>
      </c>
      <c r="F33" s="24">
        <v>33658.019999999997</v>
      </c>
      <c r="G33" s="17"/>
      <c r="H33" s="18">
        <v>0</v>
      </c>
      <c r="I33" s="19">
        <f t="shared" si="0"/>
        <v>33658.019999999997</v>
      </c>
      <c r="J33" s="20" t="s">
        <v>23</v>
      </c>
    </row>
    <row r="34" spans="2:10" s="21" customFormat="1" ht="24.95" customHeight="1" x14ac:dyDescent="0.25">
      <c r="B34" s="34" t="s">
        <v>68</v>
      </c>
      <c r="C34" s="34" t="s">
        <v>30</v>
      </c>
      <c r="D34" s="36" t="s">
        <v>69</v>
      </c>
      <c r="E34" s="41">
        <v>44835</v>
      </c>
      <c r="F34" s="24">
        <v>100000</v>
      </c>
      <c r="G34" s="25">
        <v>44852</v>
      </c>
      <c r="H34" s="18">
        <v>100000</v>
      </c>
      <c r="I34" s="19">
        <f t="shared" si="0"/>
        <v>0</v>
      </c>
      <c r="J34" s="20" t="s">
        <v>22</v>
      </c>
    </row>
    <row r="35" spans="2:10" s="21" customFormat="1" ht="24.95" customHeight="1" x14ac:dyDescent="0.25">
      <c r="B35" s="34" t="s">
        <v>70</v>
      </c>
      <c r="C35" s="34" t="s">
        <v>71</v>
      </c>
      <c r="D35" s="36" t="s">
        <v>72</v>
      </c>
      <c r="E35" s="41">
        <v>44812</v>
      </c>
      <c r="F35" s="24">
        <v>136762</v>
      </c>
      <c r="G35" s="25">
        <v>44839</v>
      </c>
      <c r="H35" s="18">
        <v>136762</v>
      </c>
      <c r="I35" s="19">
        <f t="shared" si="0"/>
        <v>0</v>
      </c>
      <c r="J35" s="20" t="s">
        <v>22</v>
      </c>
    </row>
    <row r="36" spans="2:10" s="21" customFormat="1" ht="24.95" customHeight="1" x14ac:dyDescent="0.25">
      <c r="B36" s="34" t="s">
        <v>73</v>
      </c>
      <c r="C36" s="34" t="s">
        <v>74</v>
      </c>
      <c r="D36" s="36" t="s">
        <v>75</v>
      </c>
      <c r="E36" s="41">
        <v>44839</v>
      </c>
      <c r="F36" s="24">
        <v>164610</v>
      </c>
      <c r="G36" s="25">
        <v>44852</v>
      </c>
      <c r="H36" s="18">
        <v>164610</v>
      </c>
      <c r="I36" s="19">
        <f t="shared" si="0"/>
        <v>0</v>
      </c>
      <c r="J36" s="20" t="s">
        <v>22</v>
      </c>
    </row>
    <row r="37" spans="2:10" s="21" customFormat="1" ht="24.95" customHeight="1" x14ac:dyDescent="0.25">
      <c r="B37" s="34" t="s">
        <v>76</v>
      </c>
      <c r="C37" s="34" t="s">
        <v>77</v>
      </c>
      <c r="D37" s="36" t="s">
        <v>78</v>
      </c>
      <c r="E37" s="41">
        <v>44851</v>
      </c>
      <c r="F37" s="24">
        <v>35754</v>
      </c>
      <c r="G37" s="25">
        <v>44859</v>
      </c>
      <c r="H37" s="18">
        <v>35754</v>
      </c>
      <c r="I37" s="19">
        <f t="shared" si="0"/>
        <v>0</v>
      </c>
      <c r="J37" s="20" t="s">
        <v>22</v>
      </c>
    </row>
    <row r="38" spans="2:10" s="21" customFormat="1" ht="24.95" customHeight="1" x14ac:dyDescent="0.25">
      <c r="B38" s="34" t="s">
        <v>76</v>
      </c>
      <c r="C38" s="34" t="s">
        <v>77</v>
      </c>
      <c r="D38" s="36" t="s">
        <v>79</v>
      </c>
      <c r="E38" s="41">
        <v>44855</v>
      </c>
      <c r="F38" s="24">
        <v>11800</v>
      </c>
      <c r="G38" s="25"/>
      <c r="H38" s="18">
        <v>0</v>
      </c>
      <c r="I38" s="19">
        <f t="shared" si="0"/>
        <v>11800</v>
      </c>
      <c r="J38" s="20" t="s">
        <v>23</v>
      </c>
    </row>
    <row r="39" spans="2:10" s="21" customFormat="1" ht="24.95" customHeight="1" x14ac:dyDescent="0.25">
      <c r="B39" s="34" t="s">
        <v>80</v>
      </c>
      <c r="C39" s="34" t="s">
        <v>81</v>
      </c>
      <c r="D39" s="36" t="s">
        <v>82</v>
      </c>
      <c r="E39" s="41">
        <v>44824</v>
      </c>
      <c r="F39" s="24">
        <v>158548.34</v>
      </c>
      <c r="G39" s="25">
        <v>44864</v>
      </c>
      <c r="H39" s="18">
        <v>158548.34</v>
      </c>
      <c r="I39" s="19">
        <f t="shared" si="0"/>
        <v>0</v>
      </c>
      <c r="J39" s="20" t="s">
        <v>22</v>
      </c>
    </row>
    <row r="40" spans="2:10" s="21" customFormat="1" ht="24.95" customHeight="1" x14ac:dyDescent="0.25">
      <c r="B40" s="34" t="s">
        <v>83</v>
      </c>
      <c r="C40" s="34" t="s">
        <v>30</v>
      </c>
      <c r="D40" s="36" t="s">
        <v>84</v>
      </c>
      <c r="E40" s="41">
        <v>44805</v>
      </c>
      <c r="F40" s="24">
        <v>35000</v>
      </c>
      <c r="G40" s="25">
        <v>44864</v>
      </c>
      <c r="H40" s="18">
        <v>35000</v>
      </c>
      <c r="I40" s="19">
        <f t="shared" si="0"/>
        <v>0</v>
      </c>
      <c r="J40" s="20" t="s">
        <v>22</v>
      </c>
    </row>
    <row r="41" spans="2:10" s="21" customFormat="1" ht="24.95" customHeight="1" x14ac:dyDescent="0.25">
      <c r="B41" s="34" t="s">
        <v>85</v>
      </c>
      <c r="C41" s="34" t="s">
        <v>30</v>
      </c>
      <c r="D41" s="36" t="s">
        <v>86</v>
      </c>
      <c r="E41" s="41">
        <v>44805</v>
      </c>
      <c r="F41" s="24">
        <v>47200</v>
      </c>
      <c r="G41" s="25">
        <v>44839</v>
      </c>
      <c r="H41" s="18">
        <v>47200</v>
      </c>
      <c r="I41" s="19">
        <f t="shared" si="0"/>
        <v>0</v>
      </c>
      <c r="J41" s="20" t="s">
        <v>22</v>
      </c>
    </row>
    <row r="42" spans="2:10" s="21" customFormat="1" ht="24.95" customHeight="1" x14ac:dyDescent="0.25">
      <c r="B42" s="34" t="s">
        <v>87</v>
      </c>
      <c r="C42" s="35" t="s">
        <v>88</v>
      </c>
      <c r="D42" s="36" t="s">
        <v>89</v>
      </c>
      <c r="E42" s="46">
        <v>44835</v>
      </c>
      <c r="F42" s="26">
        <v>10148</v>
      </c>
      <c r="G42" s="25">
        <v>44859</v>
      </c>
      <c r="H42" s="18">
        <v>10148</v>
      </c>
      <c r="I42" s="19">
        <f t="shared" ref="I42:I73" si="1">+F42-H42</f>
        <v>0</v>
      </c>
      <c r="J42" s="20" t="s">
        <v>22</v>
      </c>
    </row>
    <row r="43" spans="2:10" s="21" customFormat="1" ht="24.95" customHeight="1" x14ac:dyDescent="0.25">
      <c r="B43" s="34" t="s">
        <v>90</v>
      </c>
      <c r="C43" s="35" t="s">
        <v>91</v>
      </c>
      <c r="D43" s="36" t="s">
        <v>92</v>
      </c>
      <c r="E43" s="46">
        <v>44805</v>
      </c>
      <c r="F43" s="26">
        <v>8496</v>
      </c>
      <c r="G43" s="25">
        <v>44838</v>
      </c>
      <c r="H43" s="18">
        <v>8496</v>
      </c>
      <c r="I43" s="19">
        <f t="shared" si="1"/>
        <v>0</v>
      </c>
      <c r="J43" s="20" t="s">
        <v>22</v>
      </c>
    </row>
    <row r="44" spans="2:10" s="21" customFormat="1" ht="24.95" customHeight="1" x14ac:dyDescent="0.25">
      <c r="B44" s="34" t="s">
        <v>93</v>
      </c>
      <c r="C44" s="35" t="s">
        <v>94</v>
      </c>
      <c r="D44" s="36" t="s">
        <v>95</v>
      </c>
      <c r="E44" s="46">
        <v>44845</v>
      </c>
      <c r="F44" s="26">
        <v>102719</v>
      </c>
      <c r="G44" s="50">
        <v>44852</v>
      </c>
      <c r="H44" s="18">
        <v>102719</v>
      </c>
      <c r="I44" s="19">
        <f t="shared" si="1"/>
        <v>0</v>
      </c>
      <c r="J44" s="20" t="s">
        <v>22</v>
      </c>
    </row>
    <row r="45" spans="2:10" s="21" customFormat="1" ht="24.95" customHeight="1" x14ac:dyDescent="0.25">
      <c r="B45" s="34" t="s">
        <v>96</v>
      </c>
      <c r="C45" s="35" t="s">
        <v>97</v>
      </c>
      <c r="D45" s="36" t="s">
        <v>98</v>
      </c>
      <c r="E45" s="46">
        <v>44835</v>
      </c>
      <c r="F45" s="26">
        <v>43660</v>
      </c>
      <c r="G45" s="25">
        <v>44859</v>
      </c>
      <c r="H45" s="18">
        <v>43660</v>
      </c>
      <c r="I45" s="19">
        <f t="shared" si="1"/>
        <v>0</v>
      </c>
      <c r="J45" s="33" t="s">
        <v>22</v>
      </c>
    </row>
    <row r="46" spans="2:10" s="21" customFormat="1" ht="24.95" customHeight="1" x14ac:dyDescent="0.25">
      <c r="B46" s="34" t="s">
        <v>99</v>
      </c>
      <c r="C46" s="35" t="s">
        <v>30</v>
      </c>
      <c r="D46" s="36" t="s">
        <v>100</v>
      </c>
      <c r="E46" s="46">
        <v>44865</v>
      </c>
      <c r="F46" s="26">
        <v>118000</v>
      </c>
      <c r="G46" s="32"/>
      <c r="H46" s="18">
        <v>0</v>
      </c>
      <c r="I46" s="19">
        <f t="shared" si="1"/>
        <v>118000</v>
      </c>
      <c r="J46" s="33" t="s">
        <v>23</v>
      </c>
    </row>
    <row r="47" spans="2:10" s="21" customFormat="1" ht="24.95" customHeight="1" x14ac:dyDescent="0.25">
      <c r="B47" s="34" t="s">
        <v>101</v>
      </c>
      <c r="C47" s="35" t="s">
        <v>102</v>
      </c>
      <c r="D47" s="36" t="s">
        <v>103</v>
      </c>
      <c r="E47" s="46">
        <v>44849</v>
      </c>
      <c r="F47" s="26">
        <v>1191800</v>
      </c>
      <c r="G47" s="25">
        <v>44859</v>
      </c>
      <c r="H47" s="18">
        <v>1191800</v>
      </c>
      <c r="I47" s="19">
        <f t="shared" si="1"/>
        <v>0</v>
      </c>
      <c r="J47" s="33" t="s">
        <v>22</v>
      </c>
    </row>
    <row r="48" spans="2:10" s="21" customFormat="1" ht="24.95" customHeight="1" x14ac:dyDescent="0.25">
      <c r="B48" s="34" t="s">
        <v>104</v>
      </c>
      <c r="C48" s="35" t="s">
        <v>30</v>
      </c>
      <c r="D48" s="36" t="s">
        <v>105</v>
      </c>
      <c r="E48" s="46">
        <v>44824</v>
      </c>
      <c r="F48" s="26">
        <v>39999.99</v>
      </c>
      <c r="G48" s="25">
        <v>44837</v>
      </c>
      <c r="H48" s="18">
        <v>39999.99</v>
      </c>
      <c r="I48" s="19">
        <f t="shared" si="1"/>
        <v>0</v>
      </c>
      <c r="J48" s="33" t="s">
        <v>22</v>
      </c>
    </row>
    <row r="49" spans="2:10" s="21" customFormat="1" ht="24.95" customHeight="1" x14ac:dyDescent="0.25">
      <c r="B49" s="38" t="s">
        <v>106</v>
      </c>
      <c r="C49" s="38" t="s">
        <v>107</v>
      </c>
      <c r="D49" s="36" t="s">
        <v>108</v>
      </c>
      <c r="E49" s="39">
        <v>44837</v>
      </c>
      <c r="F49" s="26">
        <v>165000</v>
      </c>
      <c r="G49" s="25">
        <v>44859</v>
      </c>
      <c r="H49" s="18">
        <v>165000</v>
      </c>
      <c r="I49" s="19">
        <f t="shared" si="1"/>
        <v>0</v>
      </c>
      <c r="J49" s="33" t="s">
        <v>22</v>
      </c>
    </row>
    <row r="50" spans="2:10" s="21" customFormat="1" ht="24.95" customHeight="1" x14ac:dyDescent="0.25">
      <c r="B50" s="38" t="s">
        <v>106</v>
      </c>
      <c r="C50" s="38" t="s">
        <v>107</v>
      </c>
      <c r="D50" s="36" t="s">
        <v>109</v>
      </c>
      <c r="E50" s="39">
        <v>44837</v>
      </c>
      <c r="F50" s="26">
        <v>40000</v>
      </c>
      <c r="G50" s="25">
        <v>44859</v>
      </c>
      <c r="H50" s="18">
        <v>40000</v>
      </c>
      <c r="I50" s="19">
        <f t="shared" si="1"/>
        <v>0</v>
      </c>
      <c r="J50" s="33" t="s">
        <v>22</v>
      </c>
    </row>
    <row r="51" spans="2:10" s="21" customFormat="1" ht="24.95" customHeight="1" x14ac:dyDescent="0.25">
      <c r="B51" s="38" t="s">
        <v>106</v>
      </c>
      <c r="C51" s="38" t="s">
        <v>107</v>
      </c>
      <c r="D51" s="36" t="s">
        <v>110</v>
      </c>
      <c r="E51" s="39">
        <v>44837</v>
      </c>
      <c r="F51" s="26">
        <v>40000</v>
      </c>
      <c r="G51" s="25">
        <v>44859</v>
      </c>
      <c r="H51" s="18">
        <v>40000</v>
      </c>
      <c r="I51" s="19">
        <f t="shared" si="1"/>
        <v>0</v>
      </c>
      <c r="J51" s="33" t="s">
        <v>22</v>
      </c>
    </row>
    <row r="52" spans="2:10" s="21" customFormat="1" ht="24.95" customHeight="1" x14ac:dyDescent="0.25">
      <c r="B52" s="34" t="s">
        <v>111</v>
      </c>
      <c r="C52" s="35" t="s">
        <v>112</v>
      </c>
      <c r="D52" s="36" t="s">
        <v>113</v>
      </c>
      <c r="E52" s="46">
        <v>44809</v>
      </c>
      <c r="F52" s="24">
        <v>29170</v>
      </c>
      <c r="G52" s="25">
        <v>44846</v>
      </c>
      <c r="H52" s="24">
        <v>29170</v>
      </c>
      <c r="I52" s="19">
        <f t="shared" si="1"/>
        <v>0</v>
      </c>
      <c r="J52" s="33" t="s">
        <v>22</v>
      </c>
    </row>
    <row r="53" spans="2:10" s="21" customFormat="1" ht="24.95" customHeight="1" x14ac:dyDescent="0.25">
      <c r="B53" s="34" t="s">
        <v>111</v>
      </c>
      <c r="C53" s="35" t="s">
        <v>112</v>
      </c>
      <c r="D53" s="36" t="s">
        <v>114</v>
      </c>
      <c r="E53" s="46">
        <v>44835</v>
      </c>
      <c r="F53" s="24">
        <v>96500</v>
      </c>
      <c r="G53" s="25">
        <v>44852</v>
      </c>
      <c r="H53" s="18">
        <v>96500</v>
      </c>
      <c r="I53" s="19">
        <f t="shared" si="1"/>
        <v>0</v>
      </c>
      <c r="J53" s="33" t="s">
        <v>22</v>
      </c>
    </row>
    <row r="54" spans="2:10" s="21" customFormat="1" ht="24.95" customHeight="1" x14ac:dyDescent="0.25">
      <c r="B54" s="38" t="s">
        <v>115</v>
      </c>
      <c r="C54" s="38" t="s">
        <v>81</v>
      </c>
      <c r="D54" s="38" t="s">
        <v>116</v>
      </c>
      <c r="E54" s="39">
        <v>44826</v>
      </c>
      <c r="F54" s="16">
        <v>39430.019999999997</v>
      </c>
      <c r="G54" s="25">
        <v>44841</v>
      </c>
      <c r="H54" s="18">
        <v>39430.019999999997</v>
      </c>
      <c r="I54" s="19">
        <f t="shared" si="1"/>
        <v>0</v>
      </c>
      <c r="J54" s="33" t="s">
        <v>22</v>
      </c>
    </row>
    <row r="55" spans="2:10" s="21" customFormat="1" ht="24.95" customHeight="1" x14ac:dyDescent="0.25">
      <c r="B55" s="38" t="s">
        <v>115</v>
      </c>
      <c r="C55" s="38" t="s">
        <v>81</v>
      </c>
      <c r="D55" s="38" t="s">
        <v>117</v>
      </c>
      <c r="E55" s="39">
        <v>44861</v>
      </c>
      <c r="F55" s="16">
        <v>35328</v>
      </c>
      <c r="G55" s="29"/>
      <c r="H55" s="18">
        <v>0</v>
      </c>
      <c r="I55" s="19">
        <f t="shared" si="1"/>
        <v>35328</v>
      </c>
      <c r="J55" s="33" t="s">
        <v>23</v>
      </c>
    </row>
    <row r="56" spans="2:10" s="21" customFormat="1" ht="24.95" customHeight="1" x14ac:dyDescent="0.25">
      <c r="B56" s="38" t="s">
        <v>115</v>
      </c>
      <c r="C56" s="38" t="s">
        <v>81</v>
      </c>
      <c r="D56" s="38" t="s">
        <v>118</v>
      </c>
      <c r="E56" s="39">
        <v>44861</v>
      </c>
      <c r="F56" s="16">
        <v>19500</v>
      </c>
      <c r="G56" s="27"/>
      <c r="H56" s="18">
        <v>0</v>
      </c>
      <c r="I56" s="19">
        <f t="shared" si="1"/>
        <v>19500</v>
      </c>
      <c r="J56" s="33" t="s">
        <v>23</v>
      </c>
    </row>
    <row r="57" spans="2:10" s="21" customFormat="1" ht="24.95" customHeight="1" x14ac:dyDescent="0.25">
      <c r="B57" s="34" t="s">
        <v>119</v>
      </c>
      <c r="C57" s="35" t="s">
        <v>120</v>
      </c>
      <c r="D57" s="36" t="s">
        <v>121</v>
      </c>
      <c r="E57" s="46">
        <v>44835</v>
      </c>
      <c r="F57" s="16">
        <v>39884</v>
      </c>
      <c r="G57" s="32"/>
      <c r="H57" s="18">
        <v>0</v>
      </c>
      <c r="I57" s="19">
        <f t="shared" si="1"/>
        <v>39884</v>
      </c>
      <c r="J57" s="33" t="s">
        <v>23</v>
      </c>
    </row>
    <row r="58" spans="2:10" s="21" customFormat="1" ht="24.95" customHeight="1" x14ac:dyDescent="0.25">
      <c r="B58" s="35" t="s">
        <v>122</v>
      </c>
      <c r="C58" s="35" t="s">
        <v>123</v>
      </c>
      <c r="D58" s="35" t="s">
        <v>124</v>
      </c>
      <c r="E58" s="46">
        <v>44834</v>
      </c>
      <c r="F58" s="23">
        <v>1235000</v>
      </c>
      <c r="G58" s="25">
        <v>44841</v>
      </c>
      <c r="H58" s="18">
        <v>1235000</v>
      </c>
      <c r="I58" s="19">
        <f t="shared" si="1"/>
        <v>0</v>
      </c>
      <c r="J58" s="30" t="s">
        <v>22</v>
      </c>
    </row>
    <row r="59" spans="2:10" s="21" customFormat="1" ht="24.95" customHeight="1" x14ac:dyDescent="0.25">
      <c r="B59" s="35" t="s">
        <v>122</v>
      </c>
      <c r="C59" s="35" t="s">
        <v>123</v>
      </c>
      <c r="D59" s="35" t="s">
        <v>125</v>
      </c>
      <c r="E59" s="46">
        <v>44835</v>
      </c>
      <c r="F59" s="23">
        <v>284615.09999999998</v>
      </c>
      <c r="G59" s="25">
        <v>44852</v>
      </c>
      <c r="H59" s="18">
        <v>284615.09999999998</v>
      </c>
      <c r="I59" s="19">
        <f t="shared" si="1"/>
        <v>0</v>
      </c>
      <c r="J59" s="30" t="s">
        <v>22</v>
      </c>
    </row>
    <row r="60" spans="2:10" s="21" customFormat="1" ht="24.95" customHeight="1" x14ac:dyDescent="0.25">
      <c r="B60" s="34" t="s">
        <v>126</v>
      </c>
      <c r="C60" s="35" t="s">
        <v>127</v>
      </c>
      <c r="D60" s="36" t="s">
        <v>128</v>
      </c>
      <c r="E60" s="37">
        <v>44848</v>
      </c>
      <c r="F60" s="24">
        <v>749890</v>
      </c>
      <c r="G60" s="25"/>
      <c r="H60" s="18">
        <v>0</v>
      </c>
      <c r="I60" s="19">
        <f t="shared" si="1"/>
        <v>749890</v>
      </c>
      <c r="J60" s="30" t="s">
        <v>23</v>
      </c>
    </row>
    <row r="61" spans="2:10" s="21" customFormat="1" ht="24.95" customHeight="1" x14ac:dyDescent="0.25">
      <c r="B61" s="34" t="s">
        <v>126</v>
      </c>
      <c r="C61" s="35" t="s">
        <v>127</v>
      </c>
      <c r="D61" s="36" t="s">
        <v>129</v>
      </c>
      <c r="E61" s="37">
        <v>44851</v>
      </c>
      <c r="F61" s="24">
        <v>31860</v>
      </c>
      <c r="G61" s="25"/>
      <c r="H61" s="18">
        <v>0</v>
      </c>
      <c r="I61" s="19">
        <f t="shared" si="1"/>
        <v>31860</v>
      </c>
      <c r="J61" s="30" t="s">
        <v>23</v>
      </c>
    </row>
    <row r="62" spans="2:10" s="21" customFormat="1" ht="24.95" customHeight="1" x14ac:dyDescent="0.25">
      <c r="B62" s="34" t="s">
        <v>130</v>
      </c>
      <c r="C62" s="35" t="s">
        <v>131</v>
      </c>
      <c r="D62" s="36" t="s">
        <v>132</v>
      </c>
      <c r="E62" s="41">
        <v>44837</v>
      </c>
      <c r="F62" s="24">
        <v>14160</v>
      </c>
      <c r="G62" s="25">
        <v>44844</v>
      </c>
      <c r="H62" s="18">
        <v>14160</v>
      </c>
      <c r="I62" s="19">
        <f t="shared" si="1"/>
        <v>0</v>
      </c>
      <c r="J62" s="30" t="s">
        <v>23</v>
      </c>
    </row>
    <row r="63" spans="2:10" s="21" customFormat="1" ht="24.95" customHeight="1" x14ac:dyDescent="0.25">
      <c r="B63" s="34" t="s">
        <v>133</v>
      </c>
      <c r="C63" s="35" t="s">
        <v>134</v>
      </c>
      <c r="D63" s="36" t="s">
        <v>136</v>
      </c>
      <c r="E63" s="37">
        <v>44837</v>
      </c>
      <c r="F63" s="24">
        <v>53100</v>
      </c>
      <c r="G63" s="25">
        <v>44865</v>
      </c>
      <c r="H63" s="18">
        <v>53100</v>
      </c>
      <c r="I63" s="19">
        <f t="shared" si="1"/>
        <v>0</v>
      </c>
      <c r="J63" s="30" t="s">
        <v>22</v>
      </c>
    </row>
    <row r="64" spans="2:10" s="21" customFormat="1" ht="24.95" customHeight="1" x14ac:dyDescent="0.25">
      <c r="B64" s="34" t="s">
        <v>133</v>
      </c>
      <c r="C64" s="35" t="s">
        <v>135</v>
      </c>
      <c r="D64" s="36" t="s">
        <v>137</v>
      </c>
      <c r="E64" s="37">
        <v>44848</v>
      </c>
      <c r="F64" s="24">
        <v>95580</v>
      </c>
      <c r="G64" s="25"/>
      <c r="H64" s="18">
        <v>0</v>
      </c>
      <c r="I64" s="19">
        <f t="shared" si="1"/>
        <v>95580</v>
      </c>
      <c r="J64" s="20" t="s">
        <v>23</v>
      </c>
    </row>
    <row r="65" spans="2:10" s="21" customFormat="1" ht="24.95" customHeight="1" x14ac:dyDescent="0.25">
      <c r="B65" s="34" t="s">
        <v>138</v>
      </c>
      <c r="C65" s="35" t="s">
        <v>139</v>
      </c>
      <c r="D65" s="36" t="s">
        <v>140</v>
      </c>
      <c r="E65" s="37">
        <v>44854</v>
      </c>
      <c r="F65" s="24">
        <v>123900</v>
      </c>
      <c r="G65" s="25"/>
      <c r="H65" s="18">
        <v>0</v>
      </c>
      <c r="I65" s="19">
        <f t="shared" si="1"/>
        <v>123900</v>
      </c>
      <c r="J65" s="20" t="s">
        <v>23</v>
      </c>
    </row>
    <row r="66" spans="2:10" s="21" customFormat="1" ht="24.95" customHeight="1" x14ac:dyDescent="0.25">
      <c r="B66" s="34" t="s">
        <v>141</v>
      </c>
      <c r="C66" s="35" t="s">
        <v>142</v>
      </c>
      <c r="D66" s="36" t="s">
        <v>143</v>
      </c>
      <c r="E66" s="37">
        <v>44835</v>
      </c>
      <c r="F66" s="24">
        <v>125000</v>
      </c>
      <c r="G66" s="25">
        <v>44853</v>
      </c>
      <c r="H66" s="18">
        <v>125000</v>
      </c>
      <c r="I66" s="19">
        <f t="shared" si="1"/>
        <v>0</v>
      </c>
      <c r="J66" s="20" t="s">
        <v>22</v>
      </c>
    </row>
    <row r="67" spans="2:10" s="21" customFormat="1" ht="24.95" customHeight="1" x14ac:dyDescent="0.25">
      <c r="B67" s="34" t="s">
        <v>141</v>
      </c>
      <c r="C67" s="35" t="s">
        <v>142</v>
      </c>
      <c r="D67" s="36" t="s">
        <v>144</v>
      </c>
      <c r="E67" s="37">
        <v>44846</v>
      </c>
      <c r="F67" s="24">
        <v>120000</v>
      </c>
      <c r="G67" s="25">
        <v>44853</v>
      </c>
      <c r="H67" s="18">
        <v>120000</v>
      </c>
      <c r="I67" s="19">
        <f t="shared" si="1"/>
        <v>0</v>
      </c>
      <c r="J67" s="20" t="s">
        <v>22</v>
      </c>
    </row>
    <row r="68" spans="2:10" s="21" customFormat="1" ht="24.95" customHeight="1" x14ac:dyDescent="0.25">
      <c r="B68" s="34" t="s">
        <v>141</v>
      </c>
      <c r="C68" s="35" t="s">
        <v>142</v>
      </c>
      <c r="D68" s="36" t="s">
        <v>145</v>
      </c>
      <c r="E68" s="37">
        <v>44846</v>
      </c>
      <c r="F68" s="24">
        <v>200000</v>
      </c>
      <c r="G68" s="25">
        <v>44853</v>
      </c>
      <c r="H68" s="18">
        <v>200000</v>
      </c>
      <c r="I68" s="19">
        <f t="shared" si="1"/>
        <v>0</v>
      </c>
      <c r="J68" s="20" t="s">
        <v>22</v>
      </c>
    </row>
    <row r="69" spans="2:10" s="21" customFormat="1" ht="24.95" customHeight="1" x14ac:dyDescent="0.25">
      <c r="B69" s="34" t="s">
        <v>141</v>
      </c>
      <c r="C69" s="35" t="s">
        <v>142</v>
      </c>
      <c r="D69" s="36" t="s">
        <v>146</v>
      </c>
      <c r="E69" s="37">
        <v>44846</v>
      </c>
      <c r="F69" s="24">
        <v>125000</v>
      </c>
      <c r="G69" s="25">
        <v>44859</v>
      </c>
      <c r="H69" s="18">
        <v>125000</v>
      </c>
      <c r="I69" s="19">
        <f t="shared" si="1"/>
        <v>0</v>
      </c>
      <c r="J69" s="20" t="s">
        <v>22</v>
      </c>
    </row>
    <row r="70" spans="2:10" s="21" customFormat="1" ht="24.95" customHeight="1" x14ac:dyDescent="0.25">
      <c r="B70" s="47" t="s">
        <v>147</v>
      </c>
      <c r="C70" s="43" t="s">
        <v>30</v>
      </c>
      <c r="D70" s="36" t="s">
        <v>148</v>
      </c>
      <c r="E70" s="37">
        <v>44865</v>
      </c>
      <c r="F70" s="48">
        <v>210134.39999999999</v>
      </c>
      <c r="G70" s="25"/>
      <c r="H70" s="18">
        <v>0</v>
      </c>
      <c r="I70" s="19">
        <f t="shared" si="1"/>
        <v>210134.39999999999</v>
      </c>
      <c r="J70" s="20" t="s">
        <v>23</v>
      </c>
    </row>
    <row r="71" spans="2:10" s="21" customFormat="1" ht="24.95" customHeight="1" x14ac:dyDescent="0.25">
      <c r="B71" s="47" t="s">
        <v>147</v>
      </c>
      <c r="C71" s="43" t="s">
        <v>30</v>
      </c>
      <c r="D71" s="36" t="s">
        <v>149</v>
      </c>
      <c r="E71" s="37">
        <v>44865</v>
      </c>
      <c r="F71" s="48">
        <v>216648</v>
      </c>
      <c r="G71" s="25"/>
      <c r="H71" s="18">
        <v>0</v>
      </c>
      <c r="I71" s="19">
        <f t="shared" si="1"/>
        <v>216648</v>
      </c>
      <c r="J71" s="20" t="s">
        <v>23</v>
      </c>
    </row>
    <row r="72" spans="2:10" s="21" customFormat="1" ht="24.95" customHeight="1" x14ac:dyDescent="0.25">
      <c r="B72" s="47" t="s">
        <v>147</v>
      </c>
      <c r="C72" s="43" t="s">
        <v>30</v>
      </c>
      <c r="D72" s="36" t="s">
        <v>150</v>
      </c>
      <c r="E72" s="37">
        <v>44865</v>
      </c>
      <c r="F72" s="48">
        <v>56286</v>
      </c>
      <c r="G72" s="25"/>
      <c r="H72" s="18">
        <v>0</v>
      </c>
      <c r="I72" s="19">
        <f t="shared" si="1"/>
        <v>56286</v>
      </c>
      <c r="J72" s="20" t="s">
        <v>23</v>
      </c>
    </row>
    <row r="73" spans="2:10" s="21" customFormat="1" ht="24.95" customHeight="1" x14ac:dyDescent="0.25">
      <c r="B73" s="47" t="s">
        <v>147</v>
      </c>
      <c r="C73" s="43" t="s">
        <v>30</v>
      </c>
      <c r="D73" s="36" t="s">
        <v>151</v>
      </c>
      <c r="E73" s="37">
        <v>44865</v>
      </c>
      <c r="F73" s="48">
        <v>55932</v>
      </c>
      <c r="G73" s="25"/>
      <c r="H73" s="18">
        <v>0</v>
      </c>
      <c r="I73" s="19">
        <f t="shared" si="1"/>
        <v>55932</v>
      </c>
      <c r="J73" s="20" t="s">
        <v>23</v>
      </c>
    </row>
    <row r="74" spans="2:10" s="21" customFormat="1" ht="24.95" customHeight="1" x14ac:dyDescent="0.25">
      <c r="B74" s="47" t="s">
        <v>147</v>
      </c>
      <c r="C74" s="43" t="s">
        <v>30</v>
      </c>
      <c r="D74" s="36" t="s">
        <v>152</v>
      </c>
      <c r="E74" s="37">
        <v>44865</v>
      </c>
      <c r="F74" s="48">
        <v>56286</v>
      </c>
      <c r="G74" s="25"/>
      <c r="H74" s="18">
        <v>0</v>
      </c>
      <c r="I74" s="19">
        <f t="shared" ref="I74:I105" si="2">+F74-H74</f>
        <v>56286</v>
      </c>
      <c r="J74" s="20" t="s">
        <v>23</v>
      </c>
    </row>
    <row r="75" spans="2:10" s="21" customFormat="1" ht="24.95" customHeight="1" x14ac:dyDescent="0.25">
      <c r="B75" s="47" t="s">
        <v>147</v>
      </c>
      <c r="C75" s="43" t="s">
        <v>30</v>
      </c>
      <c r="D75" s="36" t="s">
        <v>153</v>
      </c>
      <c r="E75" s="37">
        <v>44865</v>
      </c>
      <c r="F75" s="48">
        <v>56073.599999999999</v>
      </c>
      <c r="G75" s="17"/>
      <c r="H75" s="18">
        <v>0</v>
      </c>
      <c r="I75" s="19">
        <f t="shared" si="2"/>
        <v>56073.599999999999</v>
      </c>
      <c r="J75" s="20" t="s">
        <v>23</v>
      </c>
    </row>
    <row r="76" spans="2:10" s="21" customFormat="1" ht="24.95" customHeight="1" x14ac:dyDescent="0.25">
      <c r="B76" s="47" t="s">
        <v>147</v>
      </c>
      <c r="C76" s="43" t="s">
        <v>30</v>
      </c>
      <c r="D76" s="36" t="s">
        <v>154</v>
      </c>
      <c r="E76" s="37">
        <v>44865</v>
      </c>
      <c r="F76" s="48">
        <v>233640</v>
      </c>
      <c r="G76" s="25"/>
      <c r="H76" s="18">
        <v>0</v>
      </c>
      <c r="I76" s="19">
        <f t="shared" si="2"/>
        <v>233640</v>
      </c>
      <c r="J76" s="20" t="s">
        <v>23</v>
      </c>
    </row>
    <row r="77" spans="2:10" s="21" customFormat="1" ht="24.95" customHeight="1" x14ac:dyDescent="0.25">
      <c r="B77" s="47" t="s">
        <v>155</v>
      </c>
      <c r="C77" s="43" t="s">
        <v>30</v>
      </c>
      <c r="D77" s="36" t="s">
        <v>156</v>
      </c>
      <c r="E77" s="37">
        <v>44865</v>
      </c>
      <c r="F77" s="48">
        <v>35400</v>
      </c>
      <c r="G77" s="25"/>
      <c r="H77" s="18">
        <v>0</v>
      </c>
      <c r="I77" s="19">
        <f t="shared" si="2"/>
        <v>35400</v>
      </c>
      <c r="J77" s="20" t="s">
        <v>23</v>
      </c>
    </row>
    <row r="78" spans="2:10" s="21" customFormat="1" ht="24.95" customHeight="1" x14ac:dyDescent="0.25">
      <c r="B78" s="47" t="s">
        <v>157</v>
      </c>
      <c r="C78" s="43" t="s">
        <v>30</v>
      </c>
      <c r="D78" s="44" t="s">
        <v>158</v>
      </c>
      <c r="E78" s="49">
        <v>44865</v>
      </c>
      <c r="F78" s="48">
        <v>590000</v>
      </c>
      <c r="G78" s="25"/>
      <c r="H78" s="18">
        <v>0</v>
      </c>
      <c r="I78" s="19">
        <f t="shared" si="2"/>
        <v>590000</v>
      </c>
      <c r="J78" s="20" t="s">
        <v>23</v>
      </c>
    </row>
    <row r="79" spans="2:10" s="21" customFormat="1" ht="24.95" customHeight="1" x14ac:dyDescent="0.25">
      <c r="B79" s="47" t="s">
        <v>159</v>
      </c>
      <c r="C79" s="43" t="s">
        <v>30</v>
      </c>
      <c r="D79" s="44" t="s">
        <v>160</v>
      </c>
      <c r="E79" s="49">
        <v>44865</v>
      </c>
      <c r="F79" s="48">
        <v>42480</v>
      </c>
      <c r="G79" s="17"/>
      <c r="H79" s="18">
        <v>0</v>
      </c>
      <c r="I79" s="19">
        <f t="shared" si="2"/>
        <v>42480</v>
      </c>
      <c r="J79" s="20" t="s">
        <v>23</v>
      </c>
    </row>
    <row r="80" spans="2:10" s="21" customFormat="1" ht="24.95" customHeight="1" x14ac:dyDescent="0.25">
      <c r="B80" s="47" t="s">
        <v>159</v>
      </c>
      <c r="C80" s="43" t="s">
        <v>30</v>
      </c>
      <c r="D80" s="44" t="s">
        <v>161</v>
      </c>
      <c r="E80" s="49">
        <v>44865</v>
      </c>
      <c r="F80" s="48">
        <v>590542.80000000005</v>
      </c>
      <c r="G80" s="17"/>
      <c r="H80" s="18">
        <v>0</v>
      </c>
      <c r="I80" s="19">
        <f t="shared" si="2"/>
        <v>590542.80000000005</v>
      </c>
      <c r="J80" s="20" t="s">
        <v>23</v>
      </c>
    </row>
    <row r="81" spans="2:10" s="21" customFormat="1" ht="24.95" customHeight="1" x14ac:dyDescent="0.25">
      <c r="B81" s="47" t="s">
        <v>159</v>
      </c>
      <c r="C81" s="43" t="s">
        <v>30</v>
      </c>
      <c r="D81" s="44" t="s">
        <v>162</v>
      </c>
      <c r="E81" s="49">
        <v>44865</v>
      </c>
      <c r="F81" s="48">
        <v>84960</v>
      </c>
      <c r="G81" s="25"/>
      <c r="H81" s="18">
        <v>0</v>
      </c>
      <c r="I81" s="19">
        <f t="shared" si="2"/>
        <v>84960</v>
      </c>
      <c r="J81" s="20" t="s">
        <v>23</v>
      </c>
    </row>
    <row r="82" spans="2:10" s="21" customFormat="1" ht="24.95" customHeight="1" x14ac:dyDescent="0.25">
      <c r="B82" s="47" t="s">
        <v>159</v>
      </c>
      <c r="C82" s="43" t="s">
        <v>30</v>
      </c>
      <c r="D82" s="44" t="s">
        <v>163</v>
      </c>
      <c r="E82" s="49">
        <v>44865</v>
      </c>
      <c r="F82" s="48">
        <v>124537.2</v>
      </c>
      <c r="G82" s="25"/>
      <c r="H82" s="18">
        <v>0</v>
      </c>
      <c r="I82" s="19">
        <f t="shared" si="2"/>
        <v>124537.2</v>
      </c>
      <c r="J82" s="20" t="s">
        <v>23</v>
      </c>
    </row>
    <row r="83" spans="2:10" s="21" customFormat="1" ht="24.95" customHeight="1" x14ac:dyDescent="0.25">
      <c r="B83" s="47" t="s">
        <v>164</v>
      </c>
      <c r="C83" s="43" t="s">
        <v>30</v>
      </c>
      <c r="D83" s="44" t="s">
        <v>165</v>
      </c>
      <c r="E83" s="49">
        <v>44865</v>
      </c>
      <c r="F83" s="48">
        <v>28674</v>
      </c>
      <c r="G83" s="25"/>
      <c r="H83" s="18">
        <v>0</v>
      </c>
      <c r="I83" s="19">
        <f t="shared" si="2"/>
        <v>28674</v>
      </c>
      <c r="J83" s="20" t="s">
        <v>23</v>
      </c>
    </row>
    <row r="84" spans="2:10" s="21" customFormat="1" ht="24.95" customHeight="1" x14ac:dyDescent="0.25">
      <c r="B84" s="47" t="s">
        <v>164</v>
      </c>
      <c r="C84" s="43" t="s">
        <v>30</v>
      </c>
      <c r="D84" s="44" t="s">
        <v>166</v>
      </c>
      <c r="E84" s="49">
        <v>44865</v>
      </c>
      <c r="F84" s="48">
        <v>28320</v>
      </c>
      <c r="G84" s="25"/>
      <c r="H84" s="18">
        <v>0</v>
      </c>
      <c r="I84" s="19">
        <f t="shared" si="2"/>
        <v>28320</v>
      </c>
      <c r="J84" s="20" t="s">
        <v>23</v>
      </c>
    </row>
    <row r="85" spans="2:10" s="21" customFormat="1" ht="24.95" customHeight="1" x14ac:dyDescent="0.25">
      <c r="B85" s="47" t="s">
        <v>164</v>
      </c>
      <c r="C85" s="43" t="s">
        <v>30</v>
      </c>
      <c r="D85" s="44" t="s">
        <v>167</v>
      </c>
      <c r="E85" s="49">
        <v>44865</v>
      </c>
      <c r="F85" s="48">
        <v>28233.27</v>
      </c>
      <c r="G85" s="25"/>
      <c r="H85" s="18">
        <v>0</v>
      </c>
      <c r="I85" s="19">
        <f t="shared" si="2"/>
        <v>28233.27</v>
      </c>
      <c r="J85" s="20" t="s">
        <v>23</v>
      </c>
    </row>
    <row r="86" spans="2:10" s="21" customFormat="1" ht="24.95" customHeight="1" x14ac:dyDescent="0.25">
      <c r="B86" s="47" t="s">
        <v>164</v>
      </c>
      <c r="C86" s="43" t="s">
        <v>30</v>
      </c>
      <c r="D86" s="44" t="s">
        <v>168</v>
      </c>
      <c r="E86" s="49">
        <v>44865</v>
      </c>
      <c r="F86" s="48">
        <v>28674</v>
      </c>
      <c r="G86" s="25"/>
      <c r="H86" s="18">
        <v>0</v>
      </c>
      <c r="I86" s="19">
        <f t="shared" si="2"/>
        <v>28674</v>
      </c>
      <c r="J86" s="20" t="s">
        <v>23</v>
      </c>
    </row>
    <row r="87" spans="2:10" s="21" customFormat="1" ht="24.95" customHeight="1" x14ac:dyDescent="0.25">
      <c r="B87" s="47" t="s">
        <v>164</v>
      </c>
      <c r="C87" s="43" t="s">
        <v>30</v>
      </c>
      <c r="D87" s="44" t="s">
        <v>169</v>
      </c>
      <c r="E87" s="49">
        <v>44865</v>
      </c>
      <c r="F87" s="48">
        <v>28320</v>
      </c>
      <c r="G87" s="25"/>
      <c r="H87" s="18">
        <v>0</v>
      </c>
      <c r="I87" s="19">
        <f t="shared" si="2"/>
        <v>28320</v>
      </c>
      <c r="J87" s="20" t="s">
        <v>23</v>
      </c>
    </row>
    <row r="88" spans="2:10" s="21" customFormat="1" ht="24.95" customHeight="1" x14ac:dyDescent="0.25">
      <c r="B88" s="47" t="s">
        <v>170</v>
      </c>
      <c r="C88" s="43" t="s">
        <v>30</v>
      </c>
      <c r="D88" s="36" t="s">
        <v>171</v>
      </c>
      <c r="E88" s="37">
        <v>44810</v>
      </c>
      <c r="F88" s="48">
        <v>630739.5</v>
      </c>
      <c r="G88" s="42">
        <v>44837</v>
      </c>
      <c r="H88" s="18">
        <v>630739.5</v>
      </c>
      <c r="I88" s="19">
        <f t="shared" si="2"/>
        <v>0</v>
      </c>
      <c r="J88" s="30" t="s">
        <v>22</v>
      </c>
    </row>
    <row r="89" spans="2:10" s="21" customFormat="1" ht="24.95" customHeight="1" x14ac:dyDescent="0.25">
      <c r="B89" s="47" t="s">
        <v>172</v>
      </c>
      <c r="C89" s="43" t="s">
        <v>30</v>
      </c>
      <c r="D89" s="36" t="s">
        <v>132</v>
      </c>
      <c r="E89" s="37">
        <v>44865</v>
      </c>
      <c r="F89" s="48">
        <v>169920</v>
      </c>
      <c r="G89" s="25"/>
      <c r="H89" s="18">
        <v>0</v>
      </c>
      <c r="I89" s="19">
        <f t="shared" si="2"/>
        <v>169920</v>
      </c>
      <c r="J89" s="20" t="s">
        <v>23</v>
      </c>
    </row>
    <row r="90" spans="2:10" s="21" customFormat="1" ht="24.95" customHeight="1" x14ac:dyDescent="0.25">
      <c r="B90" s="35" t="s">
        <v>173</v>
      </c>
      <c r="C90" s="35" t="s">
        <v>174</v>
      </c>
      <c r="D90" s="35" t="s">
        <v>175</v>
      </c>
      <c r="E90" s="46">
        <v>44825</v>
      </c>
      <c r="F90" s="23">
        <v>18301.38</v>
      </c>
      <c r="G90" s="25">
        <v>44837</v>
      </c>
      <c r="H90" s="18">
        <v>18301.38</v>
      </c>
      <c r="I90" s="19">
        <f t="shared" si="2"/>
        <v>0</v>
      </c>
      <c r="J90" s="20" t="s">
        <v>22</v>
      </c>
    </row>
    <row r="91" spans="2:10" s="21" customFormat="1" ht="24.95" customHeight="1" x14ac:dyDescent="0.25">
      <c r="B91" s="35" t="s">
        <v>173</v>
      </c>
      <c r="C91" s="35" t="s">
        <v>174</v>
      </c>
      <c r="D91" s="35" t="s">
        <v>176</v>
      </c>
      <c r="E91" s="46">
        <v>44827</v>
      </c>
      <c r="F91" s="23">
        <v>17457.759999999998</v>
      </c>
      <c r="G91" s="25">
        <v>44837</v>
      </c>
      <c r="H91" s="18">
        <v>17457.759999999998</v>
      </c>
      <c r="I91" s="19">
        <f t="shared" si="2"/>
        <v>0</v>
      </c>
      <c r="J91" s="20" t="s">
        <v>22</v>
      </c>
    </row>
    <row r="92" spans="2:10" s="21" customFormat="1" ht="24.95" customHeight="1" x14ac:dyDescent="0.25">
      <c r="B92" s="35" t="s">
        <v>173</v>
      </c>
      <c r="C92" s="35" t="s">
        <v>174</v>
      </c>
      <c r="D92" s="35" t="s">
        <v>177</v>
      </c>
      <c r="E92" s="46">
        <v>44841</v>
      </c>
      <c r="F92" s="23">
        <v>22944.71</v>
      </c>
      <c r="G92" s="25">
        <v>44853</v>
      </c>
      <c r="H92" s="18">
        <v>22944.71</v>
      </c>
      <c r="I92" s="19">
        <f t="shared" si="2"/>
        <v>0</v>
      </c>
      <c r="J92" s="20" t="s">
        <v>22</v>
      </c>
    </row>
    <row r="93" spans="2:10" s="21" customFormat="1" ht="24.95" customHeight="1" x14ac:dyDescent="0.25">
      <c r="B93" s="35" t="s">
        <v>173</v>
      </c>
      <c r="C93" s="35" t="s">
        <v>174</v>
      </c>
      <c r="D93" s="35" t="s">
        <v>178</v>
      </c>
      <c r="E93" s="46">
        <v>44848</v>
      </c>
      <c r="F93" s="23">
        <v>15013.18</v>
      </c>
      <c r="G93" s="25">
        <v>44862</v>
      </c>
      <c r="H93" s="18">
        <v>15013.18</v>
      </c>
      <c r="I93" s="19">
        <f t="shared" si="2"/>
        <v>0</v>
      </c>
      <c r="J93" s="20" t="s">
        <v>22</v>
      </c>
    </row>
    <row r="94" spans="2:10" s="21" customFormat="1" ht="24.95" customHeight="1" x14ac:dyDescent="0.25">
      <c r="B94" s="35" t="s">
        <v>173</v>
      </c>
      <c r="C94" s="35" t="s">
        <v>174</v>
      </c>
      <c r="D94" s="35" t="s">
        <v>179</v>
      </c>
      <c r="E94" s="46">
        <v>44853</v>
      </c>
      <c r="F94" s="23">
        <v>10336.85</v>
      </c>
      <c r="G94" s="25">
        <v>44865</v>
      </c>
      <c r="H94" s="18">
        <v>10336.85</v>
      </c>
      <c r="I94" s="19">
        <f t="shared" si="2"/>
        <v>0</v>
      </c>
      <c r="J94" s="20" t="s">
        <v>22</v>
      </c>
    </row>
    <row r="95" spans="2:10" s="21" customFormat="1" ht="24.95" customHeight="1" x14ac:dyDescent="0.25">
      <c r="B95" s="35" t="s">
        <v>173</v>
      </c>
      <c r="C95" s="35" t="s">
        <v>174</v>
      </c>
      <c r="D95" s="35" t="s">
        <v>180</v>
      </c>
      <c r="E95" s="46">
        <v>44855</v>
      </c>
      <c r="F95" s="23">
        <v>16507.150000000001</v>
      </c>
      <c r="G95" s="25">
        <v>44865</v>
      </c>
      <c r="H95" s="18">
        <v>16507.150000000001</v>
      </c>
      <c r="I95" s="19">
        <f t="shared" si="2"/>
        <v>0</v>
      </c>
      <c r="J95" s="20" t="s">
        <v>22</v>
      </c>
    </row>
    <row r="96" spans="2:10" s="21" customFormat="1" ht="24.95" customHeight="1" x14ac:dyDescent="0.25">
      <c r="B96" s="35" t="s">
        <v>173</v>
      </c>
      <c r="C96" s="35" t="s">
        <v>174</v>
      </c>
      <c r="D96" s="35" t="s">
        <v>181</v>
      </c>
      <c r="E96" s="46">
        <v>44859</v>
      </c>
      <c r="F96" s="23">
        <v>18501.79</v>
      </c>
      <c r="G96" s="17"/>
      <c r="H96" s="18">
        <v>0</v>
      </c>
      <c r="I96" s="19">
        <f t="shared" si="2"/>
        <v>18501.79</v>
      </c>
      <c r="J96" s="20" t="s">
        <v>23</v>
      </c>
    </row>
    <row r="97" spans="2:10" s="21" customFormat="1" ht="24.95" customHeight="1" x14ac:dyDescent="0.25">
      <c r="B97" s="35" t="s">
        <v>173</v>
      </c>
      <c r="C97" s="35" t="s">
        <v>174</v>
      </c>
      <c r="D97" s="35" t="s">
        <v>182</v>
      </c>
      <c r="E97" s="46">
        <v>44861</v>
      </c>
      <c r="F97" s="23">
        <v>24253.87</v>
      </c>
      <c r="G97" s="17"/>
      <c r="H97" s="18">
        <v>0</v>
      </c>
      <c r="I97" s="19">
        <f t="shared" si="2"/>
        <v>24253.87</v>
      </c>
      <c r="J97" s="20" t="s">
        <v>23</v>
      </c>
    </row>
    <row r="98" spans="2:10" s="21" customFormat="1" ht="24.95" customHeight="1" x14ac:dyDescent="0.25">
      <c r="B98" s="34" t="s">
        <v>183</v>
      </c>
      <c r="C98" s="35" t="s">
        <v>184</v>
      </c>
      <c r="D98" s="36" t="s">
        <v>185</v>
      </c>
      <c r="E98" s="37">
        <v>44838</v>
      </c>
      <c r="F98" s="24">
        <v>548099.68999999994</v>
      </c>
      <c r="G98" s="25">
        <v>44861</v>
      </c>
      <c r="H98" s="18">
        <v>548099.68999999994</v>
      </c>
      <c r="I98" s="19">
        <f t="shared" si="2"/>
        <v>0</v>
      </c>
      <c r="J98" s="20" t="s">
        <v>22</v>
      </c>
    </row>
    <row r="99" spans="2:10" s="21" customFormat="1" ht="24.95" customHeight="1" x14ac:dyDescent="0.25">
      <c r="B99" s="34" t="s">
        <v>183</v>
      </c>
      <c r="C99" s="35" t="s">
        <v>184</v>
      </c>
      <c r="D99" s="36" t="s">
        <v>186</v>
      </c>
      <c r="E99" s="37">
        <v>44839</v>
      </c>
      <c r="F99" s="24">
        <v>44520.17</v>
      </c>
      <c r="G99" s="25">
        <v>44861</v>
      </c>
      <c r="H99" s="18">
        <v>44520.17</v>
      </c>
      <c r="I99" s="19">
        <f t="shared" si="2"/>
        <v>0</v>
      </c>
      <c r="J99" s="20" t="s">
        <v>22</v>
      </c>
    </row>
    <row r="100" spans="2:10" s="21" customFormat="1" ht="24.95" customHeight="1" x14ac:dyDescent="0.25">
      <c r="B100" s="34" t="s">
        <v>187</v>
      </c>
      <c r="C100" s="35" t="s">
        <v>188</v>
      </c>
      <c r="D100" s="36" t="s">
        <v>189</v>
      </c>
      <c r="E100" s="37">
        <v>44805</v>
      </c>
      <c r="F100" s="24">
        <v>328399.55</v>
      </c>
      <c r="G100" s="25">
        <v>44837</v>
      </c>
      <c r="H100" s="18">
        <v>328399.55</v>
      </c>
      <c r="I100" s="19">
        <f t="shared" si="2"/>
        <v>0</v>
      </c>
      <c r="J100" s="20" t="s">
        <v>22</v>
      </c>
    </row>
    <row r="101" spans="2:10" s="21" customFormat="1" ht="24.95" customHeight="1" x14ac:dyDescent="0.25">
      <c r="B101" s="34" t="s">
        <v>187</v>
      </c>
      <c r="C101" s="35" t="s">
        <v>188</v>
      </c>
      <c r="D101" s="36" t="s">
        <v>190</v>
      </c>
      <c r="E101" s="37">
        <v>44805</v>
      </c>
      <c r="F101" s="24">
        <v>293373.90999999997</v>
      </c>
      <c r="G101" s="25">
        <v>44837</v>
      </c>
      <c r="H101" s="18">
        <v>293373.90999999997</v>
      </c>
      <c r="I101" s="19">
        <f t="shared" si="2"/>
        <v>0</v>
      </c>
      <c r="J101" s="20" t="s">
        <v>22</v>
      </c>
    </row>
    <row r="102" spans="2:10" s="21" customFormat="1" ht="24.95" customHeight="1" x14ac:dyDescent="0.25">
      <c r="B102" s="34" t="s">
        <v>187</v>
      </c>
      <c r="C102" s="35" t="s">
        <v>188</v>
      </c>
      <c r="D102" s="36" t="s">
        <v>191</v>
      </c>
      <c r="E102" s="37">
        <v>44805</v>
      </c>
      <c r="F102" s="24">
        <v>228296.86</v>
      </c>
      <c r="G102" s="25">
        <v>44837</v>
      </c>
      <c r="H102" s="18">
        <v>228296.86</v>
      </c>
      <c r="I102" s="19">
        <f t="shared" si="2"/>
        <v>0</v>
      </c>
      <c r="J102" s="20" t="s">
        <v>22</v>
      </c>
    </row>
    <row r="103" spans="2:10" s="21" customFormat="1" ht="24.95" customHeight="1" x14ac:dyDescent="0.25">
      <c r="B103" s="34" t="s">
        <v>187</v>
      </c>
      <c r="C103" s="35" t="s">
        <v>188</v>
      </c>
      <c r="D103" s="36" t="s">
        <v>192</v>
      </c>
      <c r="E103" s="37">
        <v>44805</v>
      </c>
      <c r="F103" s="24">
        <v>129296.47</v>
      </c>
      <c r="G103" s="25">
        <v>44837</v>
      </c>
      <c r="H103" s="18">
        <v>129296.47</v>
      </c>
      <c r="I103" s="19">
        <f t="shared" si="2"/>
        <v>0</v>
      </c>
      <c r="J103" s="20" t="s">
        <v>22</v>
      </c>
    </row>
    <row r="104" spans="2:10" s="21" customFormat="1" ht="24.95" customHeight="1" x14ac:dyDescent="0.25">
      <c r="B104" s="34" t="s">
        <v>187</v>
      </c>
      <c r="C104" s="35" t="s">
        <v>188</v>
      </c>
      <c r="D104" s="36" t="s">
        <v>193</v>
      </c>
      <c r="E104" s="37">
        <v>44819</v>
      </c>
      <c r="F104" s="24">
        <v>22160</v>
      </c>
      <c r="G104" s="25">
        <v>44838</v>
      </c>
      <c r="H104" s="18">
        <v>22160</v>
      </c>
      <c r="I104" s="19">
        <f t="shared" si="2"/>
        <v>0</v>
      </c>
      <c r="J104" s="20" t="s">
        <v>22</v>
      </c>
    </row>
    <row r="105" spans="2:10" s="21" customFormat="1" ht="24.95" customHeight="1" x14ac:dyDescent="0.25">
      <c r="B105" s="34" t="s">
        <v>187</v>
      </c>
      <c r="C105" s="35" t="s">
        <v>188</v>
      </c>
      <c r="D105" s="36" t="s">
        <v>194</v>
      </c>
      <c r="E105" s="37">
        <v>44835</v>
      </c>
      <c r="F105" s="24">
        <v>123225.67</v>
      </c>
      <c r="G105" s="25">
        <v>44853</v>
      </c>
      <c r="H105" s="18">
        <v>123225.67</v>
      </c>
      <c r="I105" s="19">
        <f t="shared" si="2"/>
        <v>0</v>
      </c>
      <c r="J105" s="20" t="s">
        <v>22</v>
      </c>
    </row>
    <row r="106" spans="2:10" s="21" customFormat="1" ht="24.95" customHeight="1" x14ac:dyDescent="0.25">
      <c r="B106" s="34" t="s">
        <v>187</v>
      </c>
      <c r="C106" s="35" t="s">
        <v>188</v>
      </c>
      <c r="D106" s="36" t="s">
        <v>195</v>
      </c>
      <c r="E106" s="37">
        <v>44835</v>
      </c>
      <c r="F106" s="24">
        <v>143283.13</v>
      </c>
      <c r="G106" s="25">
        <v>44853</v>
      </c>
      <c r="H106" s="18">
        <v>143283.13</v>
      </c>
      <c r="I106" s="19">
        <f t="shared" ref="I106:I118" si="3">+F106-H106</f>
        <v>0</v>
      </c>
      <c r="J106" s="20" t="s">
        <v>22</v>
      </c>
    </row>
    <row r="107" spans="2:10" s="21" customFormat="1" ht="24.95" customHeight="1" x14ac:dyDescent="0.25">
      <c r="B107" s="34" t="s">
        <v>187</v>
      </c>
      <c r="C107" s="35" t="s">
        <v>188</v>
      </c>
      <c r="D107" s="36" t="s">
        <v>196</v>
      </c>
      <c r="E107" s="37">
        <v>44835</v>
      </c>
      <c r="F107" s="24">
        <v>380492.83</v>
      </c>
      <c r="G107" s="25">
        <v>44853</v>
      </c>
      <c r="H107" s="18">
        <v>380492.83</v>
      </c>
      <c r="I107" s="19">
        <f t="shared" si="3"/>
        <v>0</v>
      </c>
      <c r="J107" s="20" t="s">
        <v>22</v>
      </c>
    </row>
    <row r="108" spans="2:10" s="21" customFormat="1" ht="24.95" customHeight="1" x14ac:dyDescent="0.25">
      <c r="B108" s="34" t="s">
        <v>187</v>
      </c>
      <c r="C108" s="35" t="s">
        <v>188</v>
      </c>
      <c r="D108" s="36" t="s">
        <v>197</v>
      </c>
      <c r="E108" s="37">
        <v>44835</v>
      </c>
      <c r="F108" s="24">
        <v>296633.17</v>
      </c>
      <c r="G108" s="25">
        <v>44853</v>
      </c>
      <c r="H108" s="18">
        <v>296633.17</v>
      </c>
      <c r="I108" s="19">
        <f t="shared" si="3"/>
        <v>0</v>
      </c>
      <c r="J108" s="20" t="s">
        <v>22</v>
      </c>
    </row>
    <row r="109" spans="2:10" s="21" customFormat="1" ht="24.95" customHeight="1" x14ac:dyDescent="0.25">
      <c r="B109" s="34" t="s">
        <v>187</v>
      </c>
      <c r="C109" s="35" t="s">
        <v>188</v>
      </c>
      <c r="D109" s="36" t="s">
        <v>198</v>
      </c>
      <c r="E109" s="37">
        <v>44835</v>
      </c>
      <c r="F109" s="24">
        <v>242704.62</v>
      </c>
      <c r="G109" s="25">
        <v>44853</v>
      </c>
      <c r="H109" s="18">
        <v>242704.62</v>
      </c>
      <c r="I109" s="19">
        <f t="shared" si="3"/>
        <v>0</v>
      </c>
      <c r="J109" s="20" t="s">
        <v>22</v>
      </c>
    </row>
    <row r="110" spans="2:10" s="21" customFormat="1" ht="24.95" customHeight="1" x14ac:dyDescent="0.25">
      <c r="B110" s="34" t="s">
        <v>187</v>
      </c>
      <c r="C110" s="35" t="s">
        <v>188</v>
      </c>
      <c r="D110" s="36" t="s">
        <v>199</v>
      </c>
      <c r="E110" s="37">
        <v>44835</v>
      </c>
      <c r="F110" s="24">
        <v>223049.28</v>
      </c>
      <c r="G110" s="25">
        <v>44853</v>
      </c>
      <c r="H110" s="18">
        <v>223049.28</v>
      </c>
      <c r="I110" s="19">
        <f t="shared" si="3"/>
        <v>0</v>
      </c>
      <c r="J110" s="20" t="s">
        <v>22</v>
      </c>
    </row>
    <row r="111" spans="2:10" s="21" customFormat="1" ht="24.95" customHeight="1" x14ac:dyDescent="0.25">
      <c r="B111" s="34" t="s">
        <v>200</v>
      </c>
      <c r="C111" s="35" t="s">
        <v>201</v>
      </c>
      <c r="D111" s="36" t="s">
        <v>202</v>
      </c>
      <c r="E111" s="37">
        <v>44835</v>
      </c>
      <c r="F111" s="24">
        <v>133340</v>
      </c>
      <c r="G111" s="25">
        <v>44848</v>
      </c>
      <c r="H111" s="18">
        <v>133340</v>
      </c>
      <c r="I111" s="19">
        <f t="shared" si="3"/>
        <v>0</v>
      </c>
      <c r="J111" s="20" t="s">
        <v>22</v>
      </c>
    </row>
    <row r="112" spans="2:10" s="21" customFormat="1" ht="24.95" customHeight="1" x14ac:dyDescent="0.25">
      <c r="B112" s="36" t="s">
        <v>203</v>
      </c>
      <c r="C112" s="35" t="s">
        <v>30</v>
      </c>
      <c r="D112" s="36" t="s">
        <v>204</v>
      </c>
      <c r="E112" s="37">
        <v>44865</v>
      </c>
      <c r="F112" s="24">
        <v>590000</v>
      </c>
      <c r="G112" s="25"/>
      <c r="H112" s="18">
        <v>0</v>
      </c>
      <c r="I112" s="19">
        <f t="shared" si="3"/>
        <v>590000</v>
      </c>
      <c r="J112" s="20" t="s">
        <v>23</v>
      </c>
    </row>
    <row r="113" spans="2:10" s="21" customFormat="1" ht="24.95" customHeight="1" x14ac:dyDescent="0.25">
      <c r="B113" s="36" t="s">
        <v>205</v>
      </c>
      <c r="C113" s="35" t="s">
        <v>30</v>
      </c>
      <c r="D113" s="36" t="s">
        <v>206</v>
      </c>
      <c r="E113" s="37">
        <v>44841</v>
      </c>
      <c r="F113" s="24">
        <v>100000</v>
      </c>
      <c r="G113" s="25">
        <v>44862</v>
      </c>
      <c r="H113" s="18">
        <v>100000</v>
      </c>
      <c r="I113" s="19">
        <f t="shared" si="3"/>
        <v>0</v>
      </c>
      <c r="J113" s="20" t="s">
        <v>22</v>
      </c>
    </row>
    <row r="114" spans="2:10" s="21" customFormat="1" ht="24.95" customHeight="1" x14ac:dyDescent="0.25">
      <c r="B114" s="38" t="s">
        <v>207</v>
      </c>
      <c r="C114" s="38" t="s">
        <v>208</v>
      </c>
      <c r="D114" s="38" t="s">
        <v>209</v>
      </c>
      <c r="E114" s="39">
        <v>44166</v>
      </c>
      <c r="F114" s="16">
        <v>5605</v>
      </c>
      <c r="G114" s="25">
        <v>44835</v>
      </c>
      <c r="H114" s="18">
        <v>5605</v>
      </c>
      <c r="I114" s="19">
        <f t="shared" si="3"/>
        <v>0</v>
      </c>
      <c r="J114" s="20" t="s">
        <v>22</v>
      </c>
    </row>
    <row r="115" spans="2:10" s="21" customFormat="1" ht="24.95" customHeight="1" x14ac:dyDescent="0.25">
      <c r="B115" s="38" t="s">
        <v>207</v>
      </c>
      <c r="C115" s="38" t="s">
        <v>208</v>
      </c>
      <c r="D115" s="38" t="s">
        <v>210</v>
      </c>
      <c r="E115" s="39">
        <v>44832</v>
      </c>
      <c r="F115" s="16">
        <v>551860.04</v>
      </c>
      <c r="G115" s="25">
        <v>44839</v>
      </c>
      <c r="H115" s="18">
        <v>551860.04</v>
      </c>
      <c r="I115" s="19">
        <f t="shared" si="3"/>
        <v>0</v>
      </c>
      <c r="J115" s="20" t="s">
        <v>22</v>
      </c>
    </row>
    <row r="116" spans="2:10" s="21" customFormat="1" ht="24.95" customHeight="1" x14ac:dyDescent="0.25">
      <c r="B116" s="38" t="s">
        <v>207</v>
      </c>
      <c r="C116" s="38" t="s">
        <v>208</v>
      </c>
      <c r="D116" s="38" t="s">
        <v>211</v>
      </c>
      <c r="E116" s="39">
        <v>44862</v>
      </c>
      <c r="F116" s="16">
        <v>583543.04000000004</v>
      </c>
      <c r="G116" s="25"/>
      <c r="H116" s="18">
        <v>0</v>
      </c>
      <c r="I116" s="19">
        <f t="shared" si="3"/>
        <v>583543.04000000004</v>
      </c>
      <c r="J116" s="20" t="s">
        <v>23</v>
      </c>
    </row>
    <row r="117" spans="2:10" s="21" customFormat="1" ht="24.95" customHeight="1" x14ac:dyDescent="0.3">
      <c r="B117" s="38" t="s">
        <v>212</v>
      </c>
      <c r="C117" s="35" t="s">
        <v>30</v>
      </c>
      <c r="D117" s="36" t="s">
        <v>48</v>
      </c>
      <c r="E117" s="39">
        <v>44865</v>
      </c>
      <c r="F117" s="53">
        <v>147500</v>
      </c>
      <c r="G117" s="25"/>
      <c r="H117" s="18">
        <v>0</v>
      </c>
      <c r="I117" s="19">
        <f t="shared" si="3"/>
        <v>147500</v>
      </c>
      <c r="J117" s="20" t="s">
        <v>23</v>
      </c>
    </row>
    <row r="118" spans="2:10" s="21" customFormat="1" ht="24.95" customHeight="1" x14ac:dyDescent="0.25">
      <c r="B118" s="54" t="s">
        <v>213</v>
      </c>
      <c r="C118" s="35" t="s">
        <v>214</v>
      </c>
      <c r="D118" s="36" t="s">
        <v>215</v>
      </c>
      <c r="E118" s="46">
        <v>44837</v>
      </c>
      <c r="F118" s="26">
        <v>52000</v>
      </c>
      <c r="G118" s="55">
        <v>44844</v>
      </c>
      <c r="H118" s="18">
        <v>0</v>
      </c>
      <c r="I118" s="19">
        <f t="shared" si="3"/>
        <v>52000</v>
      </c>
      <c r="J118" s="20" t="s">
        <v>23</v>
      </c>
    </row>
    <row r="119" spans="2:10" s="2" customFormat="1" ht="15" customHeight="1" x14ac:dyDescent="0.25">
      <c r="B119" s="7" t="s">
        <v>9</v>
      </c>
      <c r="C119" s="7"/>
      <c r="D119" s="7"/>
      <c r="E119" s="7"/>
      <c r="F119" s="8">
        <f>SUM(F10:F118)</f>
        <v>110060352.06</v>
      </c>
      <c r="G119" s="8"/>
      <c r="H119" s="8">
        <f>SUM(H10:H118)</f>
        <v>15782303.359999999</v>
      </c>
      <c r="I119" s="8">
        <f>SUM(I10:I118)</f>
        <v>94278048.700000003</v>
      </c>
      <c r="J119" s="51"/>
    </row>
    <row r="120" spans="2:10" ht="15.75" x14ac:dyDescent="0.25">
      <c r="B120" s="6"/>
      <c r="C120" s="6"/>
      <c r="D120" s="6"/>
      <c r="E120" s="6"/>
      <c r="F120" s="6"/>
      <c r="G120" s="6"/>
      <c r="H120" s="6"/>
      <c r="I120" s="6"/>
      <c r="J120" s="9"/>
    </row>
    <row r="121" spans="2:10" ht="15.75" x14ac:dyDescent="0.25">
      <c r="B121" s="6"/>
      <c r="C121" s="6"/>
      <c r="D121" s="6"/>
      <c r="E121" s="6"/>
      <c r="F121" s="6"/>
      <c r="G121" s="6"/>
      <c r="H121" s="6"/>
      <c r="I121" s="6"/>
      <c r="J121" s="15"/>
    </row>
    <row r="122" spans="2:10" ht="15.75" x14ac:dyDescent="0.25">
      <c r="B122" s="6"/>
      <c r="C122" s="6"/>
      <c r="D122" s="6"/>
      <c r="E122" s="6"/>
      <c r="F122" s="6"/>
      <c r="G122" s="6"/>
      <c r="H122" s="6"/>
      <c r="I122" s="6"/>
      <c r="J122" s="15"/>
    </row>
    <row r="123" spans="2:10" ht="15.75" x14ac:dyDescent="0.25">
      <c r="B123" s="56"/>
      <c r="C123" s="56"/>
      <c r="D123" s="4"/>
      <c r="E123" s="4"/>
      <c r="F123" s="4"/>
      <c r="G123" s="4"/>
      <c r="H123" s="56"/>
      <c r="I123" s="56"/>
      <c r="J123" s="56"/>
    </row>
    <row r="124" spans="2:10" ht="15.75" x14ac:dyDescent="0.25">
      <c r="B124" s="56"/>
      <c r="C124" s="56"/>
      <c r="D124" s="4"/>
      <c r="E124" s="4"/>
      <c r="F124" s="4"/>
      <c r="G124" s="4"/>
      <c r="H124" s="56"/>
      <c r="I124" s="56"/>
      <c r="J124" s="56"/>
    </row>
    <row r="125" spans="2:10" ht="15.75" x14ac:dyDescent="0.25">
      <c r="B125" s="56" t="s">
        <v>12</v>
      </c>
      <c r="C125" s="56"/>
      <c r="D125" s="4"/>
      <c r="E125" s="4"/>
      <c r="F125" s="6"/>
      <c r="G125" s="6"/>
      <c r="H125" s="56" t="s">
        <v>14</v>
      </c>
      <c r="I125" s="56"/>
      <c r="J125" s="56"/>
    </row>
    <row r="126" spans="2:10" ht="15.75" x14ac:dyDescent="0.25">
      <c r="B126" s="59" t="s">
        <v>15</v>
      </c>
      <c r="C126" s="59"/>
      <c r="D126" s="5"/>
      <c r="E126" s="5"/>
      <c r="F126" s="5"/>
      <c r="G126" s="5"/>
      <c r="H126" s="59" t="s">
        <v>16</v>
      </c>
      <c r="I126" s="59"/>
      <c r="J126" s="59"/>
    </row>
    <row r="127" spans="2:10" ht="15.75" x14ac:dyDescent="0.25">
      <c r="B127" s="56" t="s">
        <v>13</v>
      </c>
      <c r="C127" s="56"/>
      <c r="D127" s="4"/>
      <c r="E127" s="4"/>
      <c r="F127" s="4"/>
      <c r="G127" s="4"/>
      <c r="H127" s="56" t="s">
        <v>11</v>
      </c>
      <c r="I127" s="56"/>
      <c r="J127" s="56"/>
    </row>
    <row r="128" spans="2:10" ht="15.75" x14ac:dyDescent="0.25"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2:10" ht="15.75" x14ac:dyDescent="0.25">
      <c r="B129" s="56"/>
      <c r="C129" s="56"/>
      <c r="D129" s="56"/>
      <c r="E129" s="56"/>
      <c r="F129" s="56"/>
      <c r="G129" s="56"/>
      <c r="H129" s="56"/>
      <c r="I129" s="56"/>
      <c r="J129" s="56"/>
    </row>
    <row r="130" spans="2:10" ht="15.75" x14ac:dyDescent="0.25">
      <c r="B130" s="56"/>
      <c r="C130" s="56"/>
      <c r="D130" s="56"/>
      <c r="E130" s="56"/>
      <c r="F130" s="56"/>
      <c r="G130" s="56"/>
      <c r="H130" s="56"/>
      <c r="I130" s="56"/>
      <c r="J130" s="56"/>
    </row>
    <row r="131" spans="2:10" ht="15.75" x14ac:dyDescent="0.25">
      <c r="B131" s="56"/>
      <c r="C131" s="56"/>
      <c r="D131" s="56"/>
      <c r="E131" s="56"/>
      <c r="F131" s="56"/>
      <c r="G131" s="56"/>
      <c r="H131" s="56"/>
      <c r="I131" s="56"/>
      <c r="J131" s="56"/>
    </row>
    <row r="132" spans="2:10" x14ac:dyDescent="0.25">
      <c r="H132" s="3"/>
    </row>
  </sheetData>
  <sortState ref="B12:J112">
    <sortCondition ref="B12"/>
  </sortState>
  <mergeCells count="16">
    <mergeCell ref="B131:J131"/>
    <mergeCell ref="B6:J6"/>
    <mergeCell ref="B7:J7"/>
    <mergeCell ref="B123:C123"/>
    <mergeCell ref="H123:J123"/>
    <mergeCell ref="B126:C126"/>
    <mergeCell ref="H126:J126"/>
    <mergeCell ref="B127:C127"/>
    <mergeCell ref="H127:J127"/>
    <mergeCell ref="B128:J128"/>
    <mergeCell ref="B129:J129"/>
    <mergeCell ref="B130:J130"/>
    <mergeCell ref="B124:C124"/>
    <mergeCell ref="B125:C125"/>
    <mergeCell ref="H124:J124"/>
    <mergeCell ref="H125:J125"/>
  </mergeCells>
  <phoneticPr fontId="3" type="noConversion"/>
  <pageMargins left="0.27559055118110237" right="0.70866141732283472" top="0.19685039370078741" bottom="0.6692913385826772" header="0.19685039370078741" footer="0.31496062992125984"/>
  <pageSetup paperSize="5" scale="64" orientation="landscape" r:id="rId1"/>
  <rowBreaks count="2" manualBreakCount="2">
    <brk id="71" min="1" max="9" man="1"/>
    <brk id="10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2022-10-19T14:56:38Z</cp:lastPrinted>
  <dcterms:created xsi:type="dcterms:W3CDTF">2021-12-06T11:44:16Z</dcterms:created>
  <dcterms:modified xsi:type="dcterms:W3CDTF">2025-06-13T18:18:44Z</dcterms:modified>
</cp:coreProperties>
</file>