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DICIEMBRE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Hoja1!$A$1:$J$143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9" i="1" l="1"/>
  <c r="F139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76" i="1"/>
  <c r="I77" i="1"/>
  <c r="I78" i="1"/>
  <c r="I79" i="1"/>
  <c r="I80" i="1"/>
  <c r="I81" i="1"/>
  <c r="I82" i="1"/>
  <c r="I83" i="1"/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139" i="1" l="1"/>
</calcChain>
</file>

<file path=xl/sharedStrings.xml><?xml version="1.0" encoding="utf-8"?>
<sst xmlns="http://schemas.openxmlformats.org/spreadsheetml/2006/main" count="534" uniqueCount="241">
  <si>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</si>
  <si>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</si>
  <si>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</si>
  <si>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</si>
  <si>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</si>
  <si>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</si>
  <si>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</si>
  <si>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</si>
  <si>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</si>
  <si>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</si>
  <si>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</si>
  <si>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</si>
  <si>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</si>
  <si>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</si>
  <si>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</si>
  <si>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</si>
  <si>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</si>
  <si>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DICIEMBRE 2025</t>
  </si>
  <si>
    <t>AENOR DOMINICANA</t>
  </si>
  <si>
    <t>AGUA PLANETA AZUL</t>
  </si>
  <si>
    <t>ALTICE DOMINICANA</t>
  </si>
  <si>
    <t>COLEGIO MEDICO DOMINICANA</t>
  </si>
  <si>
    <t>COMPAÑIA DOM DE TELEFONO (CLARO)</t>
  </si>
  <si>
    <t>COMERCIAL FENIX ESPINAL,SRL</t>
  </si>
  <si>
    <t>CONISECA</t>
  </si>
  <si>
    <t>CRIS NUÑEZ PROMO EVENTOS SRL</t>
  </si>
  <si>
    <t>CRUZ ROJA DOMINICANA</t>
  </si>
  <si>
    <t>DKOLOR</t>
  </si>
  <si>
    <t>DIPSA</t>
  </si>
  <si>
    <t>EDEESTE</t>
  </si>
  <si>
    <t>EDESUR</t>
  </si>
  <si>
    <t xml:space="preserve">ETC &amp; ASOCIADOS </t>
  </si>
  <si>
    <t>FARMATEM</t>
  </si>
  <si>
    <t>FLORISTERIA ZUNIFLOR,SRL</t>
  </si>
  <si>
    <t>FUDIMAT</t>
  </si>
  <si>
    <t>GRUPO ADDINCA,SRL</t>
  </si>
  <si>
    <t>IDEMESA SRL</t>
  </si>
  <si>
    <t>IMPORTEK DOMINICANA</t>
  </si>
  <si>
    <t>INCOELC,SRL</t>
  </si>
  <si>
    <t xml:space="preserve">INDOCAL </t>
  </si>
  <si>
    <t>INVERSIONES GRETMON, SRL</t>
  </si>
  <si>
    <t>INVERSIONES R&amp;S DI MC,SRL</t>
  </si>
  <si>
    <t>INVERSIONES VADRAT,SRL</t>
  </si>
  <si>
    <t>JORSA MULTISERVICES</t>
  </si>
  <si>
    <t>JW OLIVERO CONSTRUCCIONES Y SERVICIOS</t>
  </si>
  <si>
    <t>LA HUELLA 05,SRL</t>
  </si>
  <si>
    <t>LICDA. SANTA MATILDE MARILLO ME</t>
  </si>
  <si>
    <t xml:space="preserve">MARAJO </t>
  </si>
  <si>
    <t>ON PROMOTION SRL</t>
  </si>
  <si>
    <t>PEDRO EMILIO CASALS</t>
  </si>
  <si>
    <t>PRINTEO ROOM SP,SRL</t>
  </si>
  <si>
    <t>PUNTO GRAFICO R&amp;G</t>
  </si>
  <si>
    <t>RESOLUCION TECNICA ALDASO</t>
  </si>
  <si>
    <t>RAPHY DE OLEO MANAGEMENT, SRL</t>
  </si>
  <si>
    <t>RLA EXPRESS SRL</t>
  </si>
  <si>
    <t xml:space="preserve">ROBINSON GALVEZ LAY </t>
  </si>
  <si>
    <t>SANTO DOMINGO MOTORS</t>
  </si>
  <si>
    <t xml:space="preserve">SEGUROS RESERVAS </t>
  </si>
  <si>
    <t>SERVICIO SISTEMA MOTRIZ</t>
  </si>
  <si>
    <t>SERPOCA (SERVICIOS Y REPRESENTACIONES PORBEN)</t>
  </si>
  <si>
    <t>SUPLIDORES DIVERSOS</t>
  </si>
  <si>
    <t>TOTAL ENERGIES MARKETING</t>
  </si>
  <si>
    <t>TRANSCA TRANSPORTE DEL CARIBE</t>
  </si>
  <si>
    <t>VARA GROUP</t>
  </si>
  <si>
    <t>WINPE GROUP</t>
  </si>
  <si>
    <t>YAXIS COMERCIAL,SRL</t>
  </si>
  <si>
    <t>YERY LESTER RUIZ GONZALEZ</t>
  </si>
  <si>
    <t xml:space="preserve">ADQUISICION NORMAS ISO </t>
  </si>
  <si>
    <t>BOTELLONES Y BOTELLITAS DE AGUA</t>
  </si>
  <si>
    <t>SERVICIO DE INTERNET</t>
  </si>
  <si>
    <t>SERVICIOS MEDICOS</t>
  </si>
  <si>
    <t>SERVICIO TELEFONICO E INTERNET</t>
  </si>
  <si>
    <t>ADQUISICION DE MATERIAL GASTABLE</t>
  </si>
  <si>
    <t>CONSTRUCCION Y REM DE EDIFICIO</t>
  </si>
  <si>
    <t>UTILES Y MATERIALES DE ESCRITORIOS, OFICINA E INF.</t>
  </si>
  <si>
    <t>OTROS SERVICIOS TECNICOS</t>
  </si>
  <si>
    <t>COMBUSTIBLE Y LUBRICANTES</t>
  </si>
  <si>
    <t>SERVICIOS DE ENERGIA ELECTRICAS</t>
  </si>
  <si>
    <t>ASESORIA LEGAL</t>
  </si>
  <si>
    <t>MATERIALES Y EQUIPOS MEDICOS</t>
  </si>
  <si>
    <t>PRODUCTOS FORESTALES</t>
  </si>
  <si>
    <t>ADQUISICION MAERIAL GASTABLE DE HIGIENE</t>
  </si>
  <si>
    <t>ADQUISICION DE INSUMOS DESECHABLES</t>
  </si>
  <si>
    <t>UTILES MENORES MEDICOS, QUIRURGICOS Y DE LABORATORIOS</t>
  </si>
  <si>
    <t>MATERIALES DE OFICINA</t>
  </si>
  <si>
    <t>ALQUILER DE EQUIPOS DE TRANSPORTE</t>
  </si>
  <si>
    <t>SERVICIOS DE CAPACITACION</t>
  </si>
  <si>
    <t>ADQUISICION DE MATRIAL GASTABLE</t>
  </si>
  <si>
    <t>ADQUISICION DE ARTICULOS DE LIMPIEZA</t>
  </si>
  <si>
    <t>POR CONTRATACION SERVICIOS DE MEDIOS CAMPAÑA PUBLICITARIA</t>
  </si>
  <si>
    <t>ARTICULOS PARA ACCIONES FORMATIVAS ENEVIAL</t>
  </si>
  <si>
    <t>SERVICIO DE MANTENIMIENTO DE EQUIPOS</t>
  </si>
  <si>
    <t>SERVICIOS PUBLICITARIOS</t>
  </si>
  <si>
    <t>SERVICIOS JURIDICOS</t>
  </si>
  <si>
    <t>REPUESTOS MECANICO</t>
  </si>
  <si>
    <t>IMPRESIÓN Y ENCUARDENACION</t>
  </si>
  <si>
    <t>PUBLICIDAD Y PROPAGANDA</t>
  </si>
  <si>
    <t>PRODUCCION DE GRAFICA INSTITUCIONAL</t>
  </si>
  <si>
    <t xml:space="preserve">ADQUISICION MATERIALES Y UTENSILIOS </t>
  </si>
  <si>
    <t>SERVICIO DE MANT Y REPARACION</t>
  </si>
  <si>
    <t>SERVICIOS OPERATIVOS ESPECIALES RD SE MUEVE</t>
  </si>
  <si>
    <t>MAQUINARIAS Y EQUIPOS INDUSTRIAL</t>
  </si>
  <si>
    <t>REPARACION Y MANT DE EQUIPOS</t>
  </si>
  <si>
    <t>SEGURO CONTRA INCENDIOS</t>
  </si>
  <si>
    <t>MANTENIMIENTO DE VEHICULO</t>
  </si>
  <si>
    <t>ADQUISICION BASCULA CAMIONERA</t>
  </si>
  <si>
    <t>ADQUISICION MATERIALES IMPRESO</t>
  </si>
  <si>
    <t>ADQUISICION E INSTALACION NEUMATICOS FLOTILLA VEH.</t>
  </si>
  <si>
    <t>COMPRA DE CABLE AGILER UTP CAT6 CCA7FT</t>
  </si>
  <si>
    <t>EVENTOS GENERALES</t>
  </si>
  <si>
    <t>SERVICIOS LEGALES</t>
  </si>
  <si>
    <t>E450000000025</t>
  </si>
  <si>
    <t>E450000013595</t>
  </si>
  <si>
    <t>E450000013600</t>
  </si>
  <si>
    <t>E450000010619</t>
  </si>
  <si>
    <t>E450000014545</t>
  </si>
  <si>
    <t>E450000012142</t>
  </si>
  <si>
    <t>E450000018009</t>
  </si>
  <si>
    <t>E450000018045</t>
  </si>
  <si>
    <t>E450000018886</t>
  </si>
  <si>
    <t>E450000018888</t>
  </si>
  <si>
    <t>E450000018958</t>
  </si>
  <si>
    <t>E450000010956</t>
  </si>
  <si>
    <t>E450000012633</t>
  </si>
  <si>
    <t>E450000012066</t>
  </si>
  <si>
    <t>E450000020156</t>
  </si>
  <si>
    <t>E450000020119</t>
  </si>
  <si>
    <t>E450000018047</t>
  </si>
  <si>
    <t>E450000020660</t>
  </si>
  <si>
    <t>E450000021505</t>
  </si>
  <si>
    <t>E450000020226</t>
  </si>
  <si>
    <t>B1500000264</t>
  </si>
  <si>
    <t>E450000096773</t>
  </si>
  <si>
    <t>E450000096839</t>
  </si>
  <si>
    <t>E450000096846</t>
  </si>
  <si>
    <t>E450000097115</t>
  </si>
  <si>
    <t>E450000097182</t>
  </si>
  <si>
    <t>E450000097198</t>
  </si>
  <si>
    <t>E450000097275</t>
  </si>
  <si>
    <t>E450000097276</t>
  </si>
  <si>
    <t>B1500000255</t>
  </si>
  <si>
    <t>B1500000046</t>
  </si>
  <si>
    <t>B1500000006</t>
  </si>
  <si>
    <t>B1500003289</t>
  </si>
  <si>
    <t>B1500003359</t>
  </si>
  <si>
    <t>B1500003413</t>
  </si>
  <si>
    <t>OFIC.1467</t>
  </si>
  <si>
    <t>OFIC.1468</t>
  </si>
  <si>
    <t>OFIC.1469</t>
  </si>
  <si>
    <t>OFIC.1470</t>
  </si>
  <si>
    <t>OFIC.1471</t>
  </si>
  <si>
    <t>OFIC.1472</t>
  </si>
  <si>
    <t>OFIC.1473</t>
  </si>
  <si>
    <t>OFIC.1474</t>
  </si>
  <si>
    <t>OFIC.1475</t>
  </si>
  <si>
    <t>OFIC.1476</t>
  </si>
  <si>
    <t>OFIC.1489</t>
  </si>
  <si>
    <t>OFIC.1490</t>
  </si>
  <si>
    <t>OFIC.1491</t>
  </si>
  <si>
    <t>OFIC.1492</t>
  </si>
  <si>
    <t>OFIC.1493</t>
  </si>
  <si>
    <t>OFIC.1494</t>
  </si>
  <si>
    <t>OFIC.1495</t>
  </si>
  <si>
    <t>OFIC.1496</t>
  </si>
  <si>
    <t>OFIC.1497</t>
  </si>
  <si>
    <t>OFIC.1498</t>
  </si>
  <si>
    <t>OFIC.1499</t>
  </si>
  <si>
    <t>OFIC.1500</t>
  </si>
  <si>
    <t>E45000005542</t>
  </si>
  <si>
    <t>E450000060816</t>
  </si>
  <si>
    <t>E450000060713</t>
  </si>
  <si>
    <t>E450000061020</t>
  </si>
  <si>
    <t>E450000061837</t>
  </si>
  <si>
    <t>E450000062080</t>
  </si>
  <si>
    <t>E450000062495</t>
  </si>
  <si>
    <t>E450000063278</t>
  </si>
  <si>
    <t>E450000076249</t>
  </si>
  <si>
    <t>E450000076250</t>
  </si>
  <si>
    <t>E450000076251</t>
  </si>
  <si>
    <t>E450000076252</t>
  </si>
  <si>
    <t>E450000076253</t>
  </si>
  <si>
    <t>E450000076254</t>
  </si>
  <si>
    <t>E450000076255</t>
  </si>
  <si>
    <t>E450000076256</t>
  </si>
  <si>
    <t>B1500000110</t>
  </si>
  <si>
    <t>B1500000111</t>
  </si>
  <si>
    <t>B1500000735</t>
  </si>
  <si>
    <t>B1500004272</t>
  </si>
  <si>
    <t>B1500004304</t>
  </si>
  <si>
    <t>B1500000274</t>
  </si>
  <si>
    <t>B1500000037</t>
  </si>
  <si>
    <t>B1500001640</t>
  </si>
  <si>
    <t>B1500000319</t>
  </si>
  <si>
    <t>B1500000131</t>
  </si>
  <si>
    <t>B1500000594</t>
  </si>
  <si>
    <t>B1500000596</t>
  </si>
  <si>
    <t>B1500000471</t>
  </si>
  <si>
    <t>B1500000168</t>
  </si>
  <si>
    <t>B1500000102</t>
  </si>
  <si>
    <t>B1500000479</t>
  </si>
  <si>
    <t>B1500000002</t>
  </si>
  <si>
    <t>B1500000107</t>
  </si>
  <si>
    <t>B1500000217</t>
  </si>
  <si>
    <t>B1500000043</t>
  </si>
  <si>
    <t>B1500000163</t>
  </si>
  <si>
    <t>B1500000320</t>
  </si>
  <si>
    <t>B1500000073</t>
  </si>
  <si>
    <t>B1500000104</t>
  </si>
  <si>
    <t>B1500000358</t>
  </si>
  <si>
    <t>B1500000085</t>
  </si>
  <si>
    <t>B1500000029</t>
  </si>
  <si>
    <t>B1500000042</t>
  </si>
  <si>
    <t>B1500000228</t>
  </si>
  <si>
    <t>E450000003954</t>
  </si>
  <si>
    <t>E450000004076</t>
  </si>
  <si>
    <t>E450000004077</t>
  </si>
  <si>
    <t>E450000004189</t>
  </si>
  <si>
    <t>E450000004381</t>
  </si>
  <si>
    <t>E450000004383</t>
  </si>
  <si>
    <t>E450000004384</t>
  </si>
  <si>
    <t>E450000004385</t>
  </si>
  <si>
    <t>E450000004387</t>
  </si>
  <si>
    <t>E450000004388</t>
  </si>
  <si>
    <t>E450000004389</t>
  </si>
  <si>
    <t>B1500005760</t>
  </si>
  <si>
    <t>E450000000004</t>
  </si>
  <si>
    <t>E450000000036</t>
  </si>
  <si>
    <t>E450000030539</t>
  </si>
  <si>
    <t>E450000030550</t>
  </si>
  <si>
    <t>E450000030225</t>
  </si>
  <si>
    <t>E450000030611</t>
  </si>
  <si>
    <t>E450000065276</t>
  </si>
  <si>
    <t>E450000030629</t>
  </si>
  <si>
    <t>E450000030586</t>
  </si>
  <si>
    <t>B1500000033</t>
  </si>
  <si>
    <t>B1500000290</t>
  </si>
  <si>
    <t>B1500000385</t>
  </si>
  <si>
    <t>B1500000512</t>
  </si>
  <si>
    <t>B1500000034</t>
  </si>
  <si>
    <t>PENDIENTE</t>
  </si>
  <si>
    <t>SALDA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</si>
</sst>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3" borderId="0" xfId="0" applyFont="1" applyFill="1" applyAlignment="1"/>
    <xf numFmtId="49" fontId="13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0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40" fontId="5" fillId="0" borderId="2" xfId="1" applyNumberFormat="1" applyFont="1" applyFill="1" applyBorder="1"/>
    <xf numFmtId="164" fontId="7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40" fontId="6" fillId="0" borderId="2" xfId="0" applyNumberFormat="1" applyFont="1" applyFill="1" applyBorder="1"/>
    <xf numFmtId="0" fontId="6" fillId="0" borderId="2" xfId="0" applyFont="1" applyFill="1" applyBorder="1"/>
    <xf numFmtId="4" fontId="6" fillId="0" borderId="2" xfId="1" applyNumberFormat="1" applyFont="1" applyFill="1" applyBorder="1"/>
    <xf numFmtId="4" fontId="6" fillId="0" borderId="2" xfId="0" applyNumberFormat="1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/>
    </xf>
    <xf numFmtId="40" fontId="5" fillId="0" borderId="2" xfId="1" applyNumberFormat="1" applyFont="1" applyFill="1" applyBorder="1" applyAlignment="1">
      <alignment horizontal="right"/>
    </xf>
    <xf numFmtId="40" fontId="5" fillId="0" borderId="2" xfId="0" applyNumberFormat="1" applyFont="1" applyFill="1" applyBorder="1" applyAlignment="1">
      <alignment horizontal="right"/>
    </xf>
    <xf numFmtId="4" fontId="6" fillId="0" borderId="2" xfId="0" applyNumberFormat="1" applyFont="1" applyFill="1" applyBorder="1"/>
    <xf numFmtId="4" fontId="6" fillId="0" borderId="2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14" fontId="6" fillId="0" borderId="2" xfId="0" applyNumberFormat="1" applyFont="1" applyFill="1" applyBorder="1" applyAlignment="1">
      <alignment horizontal="right"/>
    </xf>
    <xf numFmtId="14" fontId="5" fillId="0" borderId="2" xfId="0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right" vertical="center"/>
    </xf>
    <xf numFmtId="39" fontId="6" fillId="0" borderId="2" xfId="1" applyNumberFormat="1" applyFont="1" applyFill="1" applyBorder="1"/>
    <xf numFmtId="4" fontId="6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14" fontId="5" fillId="0" borderId="6" xfId="0" applyNumberFormat="1" applyFont="1" applyFill="1" applyBorder="1" applyAlignment="1">
      <alignment horizontal="center"/>
    </xf>
    <xf numFmtId="40" fontId="5" fillId="0" borderId="5" xfId="1" applyNumberFormat="1" applyFont="1" applyFill="1" applyBorder="1"/>
    <xf numFmtId="40" fontId="5" fillId="0" borderId="7" xfId="1" applyNumberFormat="1" applyFont="1" applyFill="1" applyBorder="1"/>
    <xf numFmtId="40" fontId="13" fillId="0" borderId="5" xfId="1" applyNumberFormat="1" applyFont="1" applyFill="1" applyBorder="1"/>
    <xf numFmtId="49" fontId="5" fillId="0" borderId="5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right"/>
    </xf>
    <xf numFmtId="40" fontId="5" fillId="0" borderId="5" xfId="0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top"/>
    </xf>
    <xf numFmtId="4" fontId="6" fillId="0" borderId="2" xfId="1" applyNumberFormat="1" applyFont="1" applyFill="1" applyBorder="1" applyAlignment="1">
      <alignment horizontal="center"/>
    </xf>
    <xf numFmtId="14" fontId="6" fillId="0" borderId="2" xfId="1" applyNumberFormat="1" applyFont="1" applyFill="1" applyBorder="1" applyAlignment="1">
      <alignment horizontal="right"/>
    </xf>
    <xf numFmtId="14" fontId="6" fillId="0" borderId="2" xfId="1" applyNumberFormat="1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right" vertical="center"/>
    </xf>
    <xf numFmtId="40" fontId="5" fillId="0" borderId="9" xfId="1" applyNumberFormat="1" applyFont="1" applyFill="1" applyBorder="1"/>
    <xf numFmtId="40" fontId="5" fillId="0" borderId="10" xfId="1" applyNumberFormat="1" applyFont="1" applyFill="1" applyBorder="1"/>
    <xf numFmtId="40" fontId="5" fillId="0" borderId="9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2934355</xdr:colOff>
      <xdr:row>0</xdr:row>
      <xdr:rowOff>102803</xdr:rowOff>
    </xdr:from>
    <xdr:to>
      <xdr:col>4</xdr:col>
      <xdr:colOff>643375</xdr:colOff>
      <xdr:row>3</xdr:row>
      <xdr:rowOff>216511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780" y="102803"/>
          <a:ext cx="2890620" cy="828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8"/>
  <sheetViews>
    <sheetView tabSelected="1" zoomScaleNormal="100" zoomScaleSheetLayoutView="100" workbookViewId="0">
      <selection activeCell="F23" sqref="F23"/>
    </sheetView>
  </sheetViews>
  <sheetFormatPr baseColWidth="10" defaultRowHeight="18.75" x14ac:dyDescent="0.3"/>
  <cols>
    <col min="1" max="1" width="2.7109375" style="3" customWidth="1"/>
    <col min="2" max="2" width="58.42578125" style="3" customWidth="1"/>
    <col min="3" max="3" width="58" style="3" customWidth="1"/>
    <col min="4" max="4" width="19.7109375" style="4" customWidth="1"/>
    <col min="5" max="5" width="15.42578125" style="3" customWidth="1"/>
    <col min="6" max="6" width="18.140625" style="3" customWidth="1"/>
    <col min="7" max="7" width="13.42578125" style="3" customWidth="1"/>
    <col min="8" max="8" width="17.28515625" style="3" customWidth="1"/>
    <col min="9" max="9" width="16.5703125" style="3" customWidth="1"/>
    <col min="10" max="10" width="25.7109375" style="13" customWidth="1"/>
    <col min="11" max="16384" width="11.42578125" style="3"/>
  </cols>
  <sheetData>
    <row r="1" spans="2:10" x14ac:dyDescent="0.3">
      <c r="B1" s="1"/>
      <c r="C1" s="1"/>
      <c r="D1" s="16"/>
      <c r="E1" s="1"/>
      <c r="F1" s="1"/>
      <c r="G1" s="1"/>
      <c r="H1" s="1"/>
      <c r="I1" s="1"/>
      <c r="J1" s="2"/>
    </row>
    <row r="2" spans="2:10" x14ac:dyDescent="0.3">
      <c r="B2" s="1"/>
      <c r="C2" s="1"/>
      <c r="D2" s="16"/>
      <c r="E2" s="1"/>
      <c r="F2" s="1"/>
      <c r="G2" s="1"/>
      <c r="H2" s="1"/>
      <c r="I2" s="1"/>
      <c r="J2" s="2"/>
    </row>
    <row r="3" spans="2:10" x14ac:dyDescent="0.3">
      <c r="B3" s="1"/>
      <c r="C3" s="1"/>
      <c r="D3" s="16"/>
      <c r="E3" s="1"/>
      <c r="F3" s="1"/>
      <c r="G3" s="1"/>
      <c r="H3" s="1"/>
      <c r="I3" s="1"/>
      <c r="J3" s="2"/>
    </row>
    <row r="4" spans="2:10" x14ac:dyDescent="0.3">
      <c r="B4" s="1"/>
      <c r="C4" s="1"/>
      <c r="D4" s="16"/>
      <c r="E4" s="1"/>
      <c r="F4" s="1"/>
      <c r="G4" s="1"/>
      <c r="H4" s="1"/>
      <c r="I4" s="1"/>
      <c r="J4" s="2"/>
    </row>
    <row r="5" spans="2:10" x14ac:dyDescent="0.3">
      <c r="B5" s="1"/>
      <c r="C5" s="1"/>
      <c r="D5" s="16"/>
      <c r="E5" s="1"/>
      <c r="F5" s="1"/>
      <c r="G5" s="1"/>
      <c r="H5" s="1"/>
      <c r="I5" s="1"/>
      <c r="J5" s="2"/>
    </row>
    <row r="6" spans="2:10" x14ac:dyDescent="0.3">
      <c r="B6" s="51" t="s">
        <v>17</v>
      </c>
      <c r="C6" s="51"/>
      <c r="D6" s="51"/>
      <c r="E6" s="51"/>
      <c r="F6" s="51"/>
      <c r="G6" s="51"/>
      <c r="H6" s="51"/>
      <c r="I6" s="51"/>
      <c r="J6" s="51"/>
    </row>
    <row r="7" spans="2:10" x14ac:dyDescent="0.3">
      <c r="B7" s="51" t="s">
        <v>0</v>
      </c>
      <c r="C7" s="51"/>
      <c r="D7" s="51"/>
      <c r="E7" s="51"/>
      <c r="F7" s="51"/>
      <c r="G7" s="51"/>
      <c r="H7" s="51"/>
      <c r="I7" s="51"/>
      <c r="J7" s="51"/>
    </row>
    <row r="8" spans="2:10" ht="19.5" thickBot="1" x14ac:dyDescent="0.35">
      <c r="B8" s="1"/>
      <c r="C8" s="1"/>
      <c r="D8" s="16"/>
      <c r="E8" s="1"/>
      <c r="F8" s="1"/>
      <c r="G8" s="1"/>
      <c r="H8" s="1"/>
      <c r="I8" s="1"/>
      <c r="J8" s="2"/>
    </row>
    <row r="9" spans="2:10" s="23" customFormat="1" ht="64.5" customHeight="1" x14ac:dyDescent="0.25">
      <c r="B9" s="20" t="s">
        <v>1</v>
      </c>
      <c r="C9" s="21" t="s">
        <v>2</v>
      </c>
      <c r="D9" s="22" t="s">
        <v>3</v>
      </c>
      <c r="E9" s="22" t="s">
        <v>4</v>
      </c>
      <c r="F9" s="22" t="s">
        <v>5</v>
      </c>
      <c r="G9" s="22" t="s">
        <v>6</v>
      </c>
      <c r="H9" s="22" t="s">
        <v>7</v>
      </c>
      <c r="I9" s="22" t="s">
        <v>8</v>
      </c>
      <c r="J9" s="22" t="s">
        <v>9</v>
      </c>
    </row>
    <row r="10" spans="2:10" s="24" customFormat="1" ht="24.75" customHeight="1" x14ac:dyDescent="0.3">
      <c r="B10" s="26" t="s">
        <v>18</v>
      </c>
      <c r="C10" s="26" t="s">
        <v>67</v>
      </c>
      <c r="D10" s="27" t="s">
        <v>111</v>
      </c>
      <c r="E10" s="28">
        <v>46009</v>
      </c>
      <c r="F10" s="39">
        <v>123724.23</v>
      </c>
      <c r="G10" s="55"/>
      <c r="H10" s="29">
        <v>0</v>
      </c>
      <c r="I10" s="31">
        <f>+F10-H10</f>
        <v>123724.23</v>
      </c>
      <c r="J10" s="32" t="s">
        <v>239</v>
      </c>
    </row>
    <row r="11" spans="2:10" s="24" customFormat="1" ht="24.95" customHeight="1" x14ac:dyDescent="0.3">
      <c r="B11" s="30" t="s">
        <v>19</v>
      </c>
      <c r="C11" s="30" t="s">
        <v>68</v>
      </c>
      <c r="D11" s="44" t="s">
        <v>112</v>
      </c>
      <c r="E11" s="33">
        <v>45817</v>
      </c>
      <c r="F11" s="31">
        <v>1320</v>
      </c>
      <c r="G11" s="46">
        <v>45992</v>
      </c>
      <c r="H11" s="31">
        <v>1320</v>
      </c>
      <c r="I11" s="31">
        <f>+F11-H11</f>
        <v>0</v>
      </c>
      <c r="J11" s="32" t="s">
        <v>240</v>
      </c>
    </row>
    <row r="12" spans="2:10" s="24" customFormat="1" ht="24.95" customHeight="1" x14ac:dyDescent="0.3">
      <c r="B12" s="30" t="s">
        <v>19</v>
      </c>
      <c r="C12" s="30" t="s">
        <v>68</v>
      </c>
      <c r="D12" s="44" t="s">
        <v>113</v>
      </c>
      <c r="E12" s="33">
        <v>45818</v>
      </c>
      <c r="F12" s="31">
        <v>5500</v>
      </c>
      <c r="G12" s="46">
        <v>45992</v>
      </c>
      <c r="H12" s="31">
        <v>5500</v>
      </c>
      <c r="I12" s="31">
        <f>+F12-H12</f>
        <v>0</v>
      </c>
      <c r="J12" s="32" t="s">
        <v>240</v>
      </c>
    </row>
    <row r="13" spans="2:10" s="24" customFormat="1" ht="24.95" customHeight="1" x14ac:dyDescent="0.3">
      <c r="B13" s="30" t="s">
        <v>19</v>
      </c>
      <c r="C13" s="30" t="s">
        <v>68</v>
      </c>
      <c r="D13" s="44" t="s">
        <v>114</v>
      </c>
      <c r="E13" s="33">
        <v>45819</v>
      </c>
      <c r="F13" s="31">
        <v>2420</v>
      </c>
      <c r="G13" s="46">
        <v>45992</v>
      </c>
      <c r="H13" s="31">
        <v>2420</v>
      </c>
      <c r="I13" s="31">
        <f>+F13-H13</f>
        <v>0</v>
      </c>
      <c r="J13" s="32" t="s">
        <v>240</v>
      </c>
    </row>
    <row r="14" spans="2:10" s="24" customFormat="1" ht="24.95" customHeight="1" x14ac:dyDescent="0.3">
      <c r="B14" s="30" t="s">
        <v>19</v>
      </c>
      <c r="C14" s="30" t="s">
        <v>68</v>
      </c>
      <c r="D14" s="44" t="s">
        <v>115</v>
      </c>
      <c r="E14" s="33">
        <v>45828</v>
      </c>
      <c r="F14" s="31">
        <v>1760</v>
      </c>
      <c r="G14" s="46">
        <v>45992</v>
      </c>
      <c r="H14" s="31">
        <v>1760</v>
      </c>
      <c r="I14" s="31">
        <f t="shared" ref="I14:I84" si="0">+F14-H14</f>
        <v>0</v>
      </c>
      <c r="J14" s="32" t="s">
        <v>240</v>
      </c>
    </row>
    <row r="15" spans="2:10" s="24" customFormat="1" ht="24.95" customHeight="1" x14ac:dyDescent="0.3">
      <c r="B15" s="30" t="s">
        <v>19</v>
      </c>
      <c r="C15" s="30" t="s">
        <v>68</v>
      </c>
      <c r="D15" s="44" t="s">
        <v>116</v>
      </c>
      <c r="E15" s="33">
        <v>45831</v>
      </c>
      <c r="F15" s="31">
        <v>50000</v>
      </c>
      <c r="G15" s="46">
        <v>45992</v>
      </c>
      <c r="H15" s="31">
        <v>50000</v>
      </c>
      <c r="I15" s="31">
        <f t="shared" si="0"/>
        <v>0</v>
      </c>
      <c r="J15" s="32" t="s">
        <v>240</v>
      </c>
    </row>
    <row r="16" spans="2:10" s="24" customFormat="1" ht="24.95" customHeight="1" x14ac:dyDescent="0.3">
      <c r="B16" s="30" t="s">
        <v>19</v>
      </c>
      <c r="C16" s="30" t="s">
        <v>68</v>
      </c>
      <c r="D16" s="27" t="s">
        <v>117</v>
      </c>
      <c r="E16" s="28">
        <v>45877</v>
      </c>
      <c r="F16" s="31">
        <v>2035</v>
      </c>
      <c r="G16" s="46">
        <v>45992</v>
      </c>
      <c r="H16" s="31">
        <v>2035</v>
      </c>
      <c r="I16" s="31">
        <f t="shared" si="0"/>
        <v>0</v>
      </c>
      <c r="J16" s="32" t="s">
        <v>240</v>
      </c>
    </row>
    <row r="17" spans="2:10" s="24" customFormat="1" ht="24.95" customHeight="1" x14ac:dyDescent="0.3">
      <c r="B17" s="30" t="s">
        <v>19</v>
      </c>
      <c r="C17" s="30" t="s">
        <v>68</v>
      </c>
      <c r="D17" s="27" t="s">
        <v>118</v>
      </c>
      <c r="E17" s="28">
        <v>45904</v>
      </c>
      <c r="F17" s="31">
        <v>2420</v>
      </c>
      <c r="G17" s="46">
        <v>45992</v>
      </c>
      <c r="H17" s="31">
        <v>2420</v>
      </c>
      <c r="I17" s="31">
        <f t="shared" si="0"/>
        <v>0</v>
      </c>
      <c r="J17" s="32" t="s">
        <v>240</v>
      </c>
    </row>
    <row r="18" spans="2:10" s="24" customFormat="1" ht="24.95" customHeight="1" x14ac:dyDescent="0.3">
      <c r="B18" s="30" t="s">
        <v>19</v>
      </c>
      <c r="C18" s="30" t="s">
        <v>68</v>
      </c>
      <c r="D18" s="27" t="s">
        <v>119</v>
      </c>
      <c r="E18" s="28">
        <v>45917</v>
      </c>
      <c r="F18" s="31">
        <v>4950</v>
      </c>
      <c r="G18" s="46">
        <v>45992</v>
      </c>
      <c r="H18" s="31">
        <v>4950</v>
      </c>
      <c r="I18" s="31">
        <f t="shared" si="0"/>
        <v>0</v>
      </c>
      <c r="J18" s="32" t="s">
        <v>240</v>
      </c>
    </row>
    <row r="19" spans="2:10" s="24" customFormat="1" ht="24.95" customHeight="1" x14ac:dyDescent="0.3">
      <c r="B19" s="30" t="s">
        <v>19</v>
      </c>
      <c r="C19" s="30" t="s">
        <v>68</v>
      </c>
      <c r="D19" s="27" t="s">
        <v>120</v>
      </c>
      <c r="E19" s="28">
        <v>45918</v>
      </c>
      <c r="F19" s="31">
        <v>1540</v>
      </c>
      <c r="G19" s="46">
        <v>45992</v>
      </c>
      <c r="H19" s="31">
        <v>1540</v>
      </c>
      <c r="I19" s="31">
        <f t="shared" si="0"/>
        <v>0</v>
      </c>
      <c r="J19" s="32" t="s">
        <v>240</v>
      </c>
    </row>
    <row r="20" spans="2:10" s="24" customFormat="1" ht="24.95" customHeight="1" x14ac:dyDescent="0.3">
      <c r="B20" s="30" t="s">
        <v>19</v>
      </c>
      <c r="C20" s="30" t="s">
        <v>68</v>
      </c>
      <c r="D20" s="27" t="s">
        <v>121</v>
      </c>
      <c r="E20" s="28">
        <v>45922</v>
      </c>
      <c r="F20" s="31">
        <v>2420</v>
      </c>
      <c r="G20" s="46">
        <v>45992</v>
      </c>
      <c r="H20" s="31">
        <v>2420</v>
      </c>
      <c r="I20" s="31">
        <f t="shared" si="0"/>
        <v>0</v>
      </c>
      <c r="J20" s="32" t="s">
        <v>240</v>
      </c>
    </row>
    <row r="21" spans="2:10" s="24" customFormat="1" ht="24.95" customHeight="1" x14ac:dyDescent="0.3">
      <c r="B21" s="30" t="s">
        <v>19</v>
      </c>
      <c r="C21" s="30" t="s">
        <v>68</v>
      </c>
      <c r="D21" s="27" t="s">
        <v>122</v>
      </c>
      <c r="E21" s="28">
        <v>45962</v>
      </c>
      <c r="F21" s="31">
        <v>50000</v>
      </c>
      <c r="G21" s="46">
        <v>45992</v>
      </c>
      <c r="H21" s="31">
        <v>50000</v>
      </c>
      <c r="I21" s="31">
        <f t="shared" si="0"/>
        <v>0</v>
      </c>
      <c r="J21" s="32" t="s">
        <v>240</v>
      </c>
    </row>
    <row r="22" spans="2:10" s="24" customFormat="1" ht="24.95" customHeight="1" x14ac:dyDescent="0.3">
      <c r="B22" s="30" t="s">
        <v>19</v>
      </c>
      <c r="C22" s="30" t="s">
        <v>68</v>
      </c>
      <c r="D22" s="27" t="s">
        <v>123</v>
      </c>
      <c r="E22" s="28">
        <v>45971</v>
      </c>
      <c r="F22" s="31">
        <v>50000</v>
      </c>
      <c r="G22" s="46">
        <v>45995</v>
      </c>
      <c r="H22" s="31">
        <v>50000</v>
      </c>
      <c r="I22" s="31">
        <f t="shared" si="0"/>
        <v>0</v>
      </c>
      <c r="J22" s="32" t="s">
        <v>240</v>
      </c>
    </row>
    <row r="23" spans="2:10" s="24" customFormat="1" ht="24.95" customHeight="1" x14ac:dyDescent="0.3">
      <c r="B23" s="56" t="s">
        <v>19</v>
      </c>
      <c r="C23" s="56" t="s">
        <v>68</v>
      </c>
      <c r="D23" s="27" t="s">
        <v>124</v>
      </c>
      <c r="E23" s="28">
        <v>45962</v>
      </c>
      <c r="F23" s="31">
        <v>12500</v>
      </c>
      <c r="G23" s="46">
        <v>46001</v>
      </c>
      <c r="H23" s="31">
        <v>12500</v>
      </c>
      <c r="I23" s="31">
        <f t="shared" si="0"/>
        <v>0</v>
      </c>
      <c r="J23" s="32" t="s">
        <v>240</v>
      </c>
    </row>
    <row r="24" spans="2:10" s="24" customFormat="1" ht="24.95" customHeight="1" x14ac:dyDescent="0.3">
      <c r="B24" s="30" t="s">
        <v>19</v>
      </c>
      <c r="C24" s="30" t="s">
        <v>68</v>
      </c>
      <c r="D24" s="27" t="s">
        <v>125</v>
      </c>
      <c r="E24" s="28">
        <v>45962</v>
      </c>
      <c r="F24" s="31">
        <v>2310</v>
      </c>
      <c r="G24" s="46">
        <v>46001</v>
      </c>
      <c r="H24" s="31">
        <v>2310</v>
      </c>
      <c r="I24" s="31">
        <f t="shared" si="0"/>
        <v>0</v>
      </c>
      <c r="J24" s="32" t="s">
        <v>240</v>
      </c>
    </row>
    <row r="25" spans="2:10" s="24" customFormat="1" ht="24.95" customHeight="1" x14ac:dyDescent="0.3">
      <c r="B25" s="30" t="s">
        <v>19</v>
      </c>
      <c r="C25" s="30" t="s">
        <v>68</v>
      </c>
      <c r="D25" s="27" t="s">
        <v>126</v>
      </c>
      <c r="E25" s="28">
        <v>45962</v>
      </c>
      <c r="F25" s="31">
        <v>3300</v>
      </c>
      <c r="G25" s="46">
        <v>46001</v>
      </c>
      <c r="H25" s="31">
        <v>3300</v>
      </c>
      <c r="I25" s="31">
        <f t="shared" si="0"/>
        <v>0</v>
      </c>
      <c r="J25" s="32" t="s">
        <v>240</v>
      </c>
    </row>
    <row r="26" spans="2:10" s="24" customFormat="1" ht="24.95" customHeight="1" x14ac:dyDescent="0.3">
      <c r="B26" s="30" t="s">
        <v>19</v>
      </c>
      <c r="C26" s="30" t="s">
        <v>68</v>
      </c>
      <c r="D26" s="27" t="s">
        <v>127</v>
      </c>
      <c r="E26" s="28">
        <v>45962</v>
      </c>
      <c r="F26" s="31">
        <v>4400</v>
      </c>
      <c r="G26" s="46">
        <v>46001</v>
      </c>
      <c r="H26" s="31">
        <v>4400</v>
      </c>
      <c r="I26" s="31">
        <f t="shared" si="0"/>
        <v>0</v>
      </c>
      <c r="J26" s="32" t="s">
        <v>240</v>
      </c>
    </row>
    <row r="27" spans="2:10" s="24" customFormat="1" ht="24.95" customHeight="1" x14ac:dyDescent="0.3">
      <c r="B27" s="30" t="s">
        <v>19</v>
      </c>
      <c r="C27" s="30" t="s">
        <v>68</v>
      </c>
      <c r="D27" s="27" t="s">
        <v>128</v>
      </c>
      <c r="E27" s="28">
        <v>45992</v>
      </c>
      <c r="F27" s="73">
        <v>2200</v>
      </c>
      <c r="G27" s="46"/>
      <c r="H27" s="60">
        <v>0</v>
      </c>
      <c r="I27" s="31">
        <f t="shared" si="0"/>
        <v>2200</v>
      </c>
      <c r="J27" s="32" t="s">
        <v>239</v>
      </c>
    </row>
    <row r="28" spans="2:10" s="24" customFormat="1" ht="24.95" customHeight="1" x14ac:dyDescent="0.3">
      <c r="B28" s="30" t="s">
        <v>19</v>
      </c>
      <c r="C28" s="30" t="s">
        <v>68</v>
      </c>
      <c r="D28" s="27" t="s">
        <v>129</v>
      </c>
      <c r="E28" s="28">
        <v>46020</v>
      </c>
      <c r="F28" s="74">
        <v>3685</v>
      </c>
      <c r="G28" s="46"/>
      <c r="H28" s="60">
        <v>0</v>
      </c>
      <c r="I28" s="31">
        <f t="shared" si="0"/>
        <v>3685</v>
      </c>
      <c r="J28" s="32" t="s">
        <v>239</v>
      </c>
    </row>
    <row r="29" spans="2:10" s="24" customFormat="1" ht="24.95" customHeight="1" x14ac:dyDescent="0.3">
      <c r="B29" s="30" t="s">
        <v>20</v>
      </c>
      <c r="C29" s="30" t="s">
        <v>69</v>
      </c>
      <c r="D29" s="27" t="s">
        <v>130</v>
      </c>
      <c r="E29" s="28">
        <v>45989</v>
      </c>
      <c r="F29" s="59">
        <v>228429.54</v>
      </c>
      <c r="G29" s="46">
        <v>46001</v>
      </c>
      <c r="H29" s="34">
        <v>228429.54</v>
      </c>
      <c r="I29" s="31">
        <f t="shared" si="0"/>
        <v>0</v>
      </c>
      <c r="J29" s="32" t="s">
        <v>240</v>
      </c>
    </row>
    <row r="30" spans="2:10" s="24" customFormat="1" ht="24.95" customHeight="1" x14ac:dyDescent="0.3">
      <c r="B30" s="26" t="s">
        <v>21</v>
      </c>
      <c r="C30" s="26" t="s">
        <v>70</v>
      </c>
      <c r="D30" s="27" t="s">
        <v>131</v>
      </c>
      <c r="E30" s="28">
        <v>45992</v>
      </c>
      <c r="F30" s="73">
        <v>3020000</v>
      </c>
      <c r="G30" s="47"/>
      <c r="H30" s="31">
        <v>0</v>
      </c>
      <c r="I30" s="31">
        <f t="shared" si="0"/>
        <v>3020000</v>
      </c>
      <c r="J30" s="32" t="s">
        <v>239</v>
      </c>
    </row>
    <row r="31" spans="2:10" s="24" customFormat="1" ht="24.95" customHeight="1" x14ac:dyDescent="0.3">
      <c r="B31" s="26" t="s">
        <v>22</v>
      </c>
      <c r="C31" s="26" t="s">
        <v>71</v>
      </c>
      <c r="D31" s="28" t="s">
        <v>132</v>
      </c>
      <c r="E31" s="28">
        <v>45988</v>
      </c>
      <c r="F31" s="75">
        <v>62729.61</v>
      </c>
      <c r="G31" s="46">
        <v>46002</v>
      </c>
      <c r="H31" s="31">
        <v>62729.61</v>
      </c>
      <c r="I31" s="31">
        <f t="shared" si="0"/>
        <v>0</v>
      </c>
      <c r="J31" s="8" t="s">
        <v>240</v>
      </c>
    </row>
    <row r="32" spans="2:10" s="24" customFormat="1" ht="24.95" customHeight="1" x14ac:dyDescent="0.3">
      <c r="B32" s="26" t="s">
        <v>22</v>
      </c>
      <c r="C32" s="26" t="s">
        <v>71</v>
      </c>
      <c r="D32" s="28" t="s">
        <v>133</v>
      </c>
      <c r="E32" s="28">
        <v>45988</v>
      </c>
      <c r="F32" s="40">
        <v>1923836.84</v>
      </c>
      <c r="G32" s="46">
        <v>46002</v>
      </c>
      <c r="H32" s="31">
        <v>1923836.84</v>
      </c>
      <c r="I32" s="31">
        <f t="shared" si="0"/>
        <v>0</v>
      </c>
      <c r="J32" s="8" t="s">
        <v>240</v>
      </c>
    </row>
    <row r="33" spans="2:10" s="24" customFormat="1" ht="24.95" customHeight="1" x14ac:dyDescent="0.3">
      <c r="B33" s="26" t="s">
        <v>22</v>
      </c>
      <c r="C33" s="26" t="s">
        <v>71</v>
      </c>
      <c r="D33" s="28" t="s">
        <v>134</v>
      </c>
      <c r="E33" s="28">
        <v>45988</v>
      </c>
      <c r="F33" s="40">
        <v>220750.48</v>
      </c>
      <c r="G33" s="46">
        <v>46002</v>
      </c>
      <c r="H33" s="31">
        <v>220750.48</v>
      </c>
      <c r="I33" s="31">
        <f t="shared" si="0"/>
        <v>0</v>
      </c>
      <c r="J33" s="8" t="s">
        <v>240</v>
      </c>
    </row>
    <row r="34" spans="2:10" s="24" customFormat="1" ht="24.95" customHeight="1" x14ac:dyDescent="0.3">
      <c r="B34" s="26" t="s">
        <v>22</v>
      </c>
      <c r="C34" s="26" t="s">
        <v>71</v>
      </c>
      <c r="D34" s="28" t="s">
        <v>135</v>
      </c>
      <c r="E34" s="28">
        <v>45988</v>
      </c>
      <c r="F34" s="40">
        <v>1438.06</v>
      </c>
      <c r="G34" s="46">
        <v>46002</v>
      </c>
      <c r="H34" s="31">
        <v>1438.06</v>
      </c>
      <c r="I34" s="31">
        <f t="shared" si="0"/>
        <v>0</v>
      </c>
      <c r="J34" s="8" t="s">
        <v>240</v>
      </c>
    </row>
    <row r="35" spans="2:10" s="24" customFormat="1" ht="24.95" customHeight="1" x14ac:dyDescent="0.3">
      <c r="B35" s="26" t="s">
        <v>22</v>
      </c>
      <c r="C35" s="26" t="s">
        <v>71</v>
      </c>
      <c r="D35" s="28" t="s">
        <v>136</v>
      </c>
      <c r="E35" s="28">
        <v>45988</v>
      </c>
      <c r="F35" s="40">
        <v>22063.37</v>
      </c>
      <c r="G35" s="46">
        <v>46002</v>
      </c>
      <c r="H35" s="31">
        <v>22063.37</v>
      </c>
      <c r="I35" s="31">
        <f t="shared" si="0"/>
        <v>0</v>
      </c>
      <c r="J35" s="8" t="s">
        <v>240</v>
      </c>
    </row>
    <row r="36" spans="2:10" s="24" customFormat="1" ht="24.95" customHeight="1" x14ac:dyDescent="0.3">
      <c r="B36" s="26" t="s">
        <v>22</v>
      </c>
      <c r="C36" s="26" t="s">
        <v>71</v>
      </c>
      <c r="D36" s="28" t="s">
        <v>137</v>
      </c>
      <c r="E36" s="28">
        <v>45988</v>
      </c>
      <c r="F36" s="40">
        <v>32813.94</v>
      </c>
      <c r="G36" s="46">
        <v>46002</v>
      </c>
      <c r="H36" s="31">
        <v>32813.94</v>
      </c>
      <c r="I36" s="31">
        <f t="shared" si="0"/>
        <v>0</v>
      </c>
      <c r="J36" s="8" t="s">
        <v>240</v>
      </c>
    </row>
    <row r="37" spans="2:10" s="24" customFormat="1" ht="24.95" customHeight="1" x14ac:dyDescent="0.3">
      <c r="B37" s="26" t="s">
        <v>22</v>
      </c>
      <c r="C37" s="26" t="s">
        <v>71</v>
      </c>
      <c r="D37" s="28" t="s">
        <v>138</v>
      </c>
      <c r="E37" s="28">
        <v>45988</v>
      </c>
      <c r="F37" s="40">
        <v>127889.98</v>
      </c>
      <c r="G37" s="46">
        <v>46002</v>
      </c>
      <c r="H37" s="31">
        <v>127889.98</v>
      </c>
      <c r="I37" s="31">
        <f t="shared" si="0"/>
        <v>0</v>
      </c>
      <c r="J37" s="8" t="s">
        <v>240</v>
      </c>
    </row>
    <row r="38" spans="2:10" s="24" customFormat="1" ht="24.95" customHeight="1" x14ac:dyDescent="0.3">
      <c r="B38" s="26" t="s">
        <v>22</v>
      </c>
      <c r="C38" s="26" t="s">
        <v>71</v>
      </c>
      <c r="D38" s="28" t="s">
        <v>139</v>
      </c>
      <c r="E38" s="28">
        <v>45988</v>
      </c>
      <c r="F38" s="40">
        <v>5259.41</v>
      </c>
      <c r="G38" s="46">
        <v>46002</v>
      </c>
      <c r="H38" s="31">
        <v>5259.41</v>
      </c>
      <c r="I38" s="31">
        <f t="shared" si="0"/>
        <v>0</v>
      </c>
      <c r="J38" s="8" t="s">
        <v>240</v>
      </c>
    </row>
    <row r="39" spans="2:10" s="24" customFormat="1" ht="24.95" customHeight="1" x14ac:dyDescent="0.3">
      <c r="B39" s="26" t="s">
        <v>23</v>
      </c>
      <c r="C39" s="26" t="s">
        <v>72</v>
      </c>
      <c r="D39" s="28" t="s">
        <v>140</v>
      </c>
      <c r="E39" s="28">
        <v>45931</v>
      </c>
      <c r="F39" s="37">
        <v>7471.99</v>
      </c>
      <c r="G39" s="46">
        <v>45992</v>
      </c>
      <c r="H39" s="37">
        <v>7471.99</v>
      </c>
      <c r="I39" s="31">
        <f t="shared" si="0"/>
        <v>0</v>
      </c>
      <c r="J39" s="32" t="s">
        <v>240</v>
      </c>
    </row>
    <row r="40" spans="2:10" s="24" customFormat="1" ht="24.95" customHeight="1" x14ac:dyDescent="0.3">
      <c r="B40" s="30" t="s">
        <v>24</v>
      </c>
      <c r="C40" s="71" t="s">
        <v>73</v>
      </c>
      <c r="D40" s="27" t="s">
        <v>141</v>
      </c>
      <c r="E40" s="28">
        <v>45992</v>
      </c>
      <c r="F40" s="61">
        <v>15892701.380000001</v>
      </c>
      <c r="G40" s="46">
        <v>45992</v>
      </c>
      <c r="H40" s="37">
        <v>15892701.380000001</v>
      </c>
      <c r="I40" s="31">
        <f t="shared" si="0"/>
        <v>0</v>
      </c>
      <c r="J40" s="32" t="s">
        <v>240</v>
      </c>
    </row>
    <row r="41" spans="2:10" s="24" customFormat="1" ht="24.95" customHeight="1" x14ac:dyDescent="0.3">
      <c r="B41" s="62" t="s">
        <v>25</v>
      </c>
      <c r="C41" s="70" t="s">
        <v>74</v>
      </c>
      <c r="D41" s="28" t="s">
        <v>142</v>
      </c>
      <c r="E41" s="28">
        <v>45973</v>
      </c>
      <c r="F41" s="72">
        <v>580560</v>
      </c>
      <c r="G41" s="46">
        <v>46001</v>
      </c>
      <c r="H41" s="37">
        <v>580560</v>
      </c>
      <c r="I41" s="31">
        <f t="shared" si="0"/>
        <v>0</v>
      </c>
      <c r="J41" s="32" t="s">
        <v>240</v>
      </c>
    </row>
    <row r="42" spans="2:10" s="24" customFormat="1" ht="24.95" customHeight="1" x14ac:dyDescent="0.3">
      <c r="B42" s="30" t="s">
        <v>26</v>
      </c>
      <c r="C42" s="71" t="s">
        <v>70</v>
      </c>
      <c r="D42" s="27" t="s">
        <v>143</v>
      </c>
      <c r="E42" s="28">
        <v>45992</v>
      </c>
      <c r="F42" s="72">
        <v>2096000</v>
      </c>
      <c r="G42" s="46"/>
      <c r="H42" s="37">
        <v>0</v>
      </c>
      <c r="I42" s="31">
        <f t="shared" si="0"/>
        <v>2096000</v>
      </c>
      <c r="J42" s="32" t="s">
        <v>239</v>
      </c>
    </row>
    <row r="43" spans="2:10" s="24" customFormat="1" ht="24.95" customHeight="1" x14ac:dyDescent="0.3">
      <c r="B43" s="30" t="s">
        <v>26</v>
      </c>
      <c r="C43" s="30" t="s">
        <v>70</v>
      </c>
      <c r="D43" s="27" t="s">
        <v>144</v>
      </c>
      <c r="E43" s="28">
        <v>45992</v>
      </c>
      <c r="F43" s="37">
        <v>1904000</v>
      </c>
      <c r="G43" s="46"/>
      <c r="H43" s="37">
        <v>0</v>
      </c>
      <c r="I43" s="31">
        <f t="shared" si="0"/>
        <v>1904000</v>
      </c>
      <c r="J43" s="32" t="s">
        <v>239</v>
      </c>
    </row>
    <row r="44" spans="2:10" s="24" customFormat="1" ht="24.95" customHeight="1" x14ac:dyDescent="0.3">
      <c r="B44" s="30" t="s">
        <v>26</v>
      </c>
      <c r="C44" s="30" t="s">
        <v>70</v>
      </c>
      <c r="D44" s="27" t="s">
        <v>145</v>
      </c>
      <c r="E44" s="28">
        <v>46022</v>
      </c>
      <c r="F44" s="37">
        <v>283800</v>
      </c>
      <c r="G44" s="46"/>
      <c r="H44" s="37">
        <v>0</v>
      </c>
      <c r="I44" s="31">
        <f t="shared" si="0"/>
        <v>283800</v>
      </c>
      <c r="J44" s="32" t="s">
        <v>239</v>
      </c>
    </row>
    <row r="45" spans="2:10" s="24" customFormat="1" ht="24.95" customHeight="1" x14ac:dyDescent="0.3">
      <c r="B45" s="27" t="s">
        <v>27</v>
      </c>
      <c r="C45" s="27" t="s">
        <v>75</v>
      </c>
      <c r="D45" s="27" t="s">
        <v>146</v>
      </c>
      <c r="E45" s="28">
        <v>45925</v>
      </c>
      <c r="F45" s="39">
        <v>28544946.91</v>
      </c>
      <c r="G45" s="63">
        <v>45999</v>
      </c>
      <c r="H45" s="31">
        <v>28544946.91</v>
      </c>
      <c r="I45" s="31">
        <f t="shared" si="0"/>
        <v>0</v>
      </c>
      <c r="J45" s="32" t="s">
        <v>240</v>
      </c>
    </row>
    <row r="46" spans="2:10" s="24" customFormat="1" ht="24.95" customHeight="1" x14ac:dyDescent="0.3">
      <c r="B46" s="27" t="s">
        <v>27</v>
      </c>
      <c r="C46" s="27" t="s">
        <v>75</v>
      </c>
      <c r="D46" s="27" t="s">
        <v>147</v>
      </c>
      <c r="E46" s="28">
        <v>45926</v>
      </c>
      <c r="F46" s="39">
        <v>2440229.9700000002</v>
      </c>
      <c r="G46" s="63">
        <v>45999</v>
      </c>
      <c r="H46" s="31">
        <v>2440229.9700000002</v>
      </c>
      <c r="I46" s="31">
        <f t="shared" si="0"/>
        <v>0</v>
      </c>
      <c r="J46" s="32" t="s">
        <v>240</v>
      </c>
    </row>
    <row r="47" spans="2:10" s="24" customFormat="1" ht="24.95" customHeight="1" x14ac:dyDescent="0.3">
      <c r="B47" s="27" t="s">
        <v>27</v>
      </c>
      <c r="C47" s="27" t="s">
        <v>75</v>
      </c>
      <c r="D47" s="27" t="s">
        <v>148</v>
      </c>
      <c r="E47" s="28">
        <v>45929</v>
      </c>
      <c r="F47" s="39">
        <v>1104596.8400000001</v>
      </c>
      <c r="G47" s="63">
        <v>45999</v>
      </c>
      <c r="H47" s="31">
        <v>1104596.8400000001</v>
      </c>
      <c r="I47" s="31">
        <f t="shared" si="0"/>
        <v>0</v>
      </c>
      <c r="J47" s="32" t="s">
        <v>240</v>
      </c>
    </row>
    <row r="48" spans="2:10" s="24" customFormat="1" ht="24.95" customHeight="1" x14ac:dyDescent="0.3">
      <c r="B48" s="27" t="s">
        <v>27</v>
      </c>
      <c r="C48" s="27" t="s">
        <v>75</v>
      </c>
      <c r="D48" s="27" t="s">
        <v>149</v>
      </c>
      <c r="E48" s="28">
        <v>45933</v>
      </c>
      <c r="F48" s="39">
        <v>21406562.309999999</v>
      </c>
      <c r="G48" s="63">
        <v>45999</v>
      </c>
      <c r="H48" s="31">
        <v>21406562.309999999</v>
      </c>
      <c r="I48" s="31">
        <f t="shared" si="0"/>
        <v>0</v>
      </c>
      <c r="J48" s="32" t="s">
        <v>240</v>
      </c>
    </row>
    <row r="49" spans="2:10" s="24" customFormat="1" ht="24.95" customHeight="1" x14ac:dyDescent="0.3">
      <c r="B49" s="27" t="s">
        <v>27</v>
      </c>
      <c r="C49" s="27" t="s">
        <v>75</v>
      </c>
      <c r="D49" s="27" t="s">
        <v>150</v>
      </c>
      <c r="E49" s="28">
        <v>45932</v>
      </c>
      <c r="F49" s="40">
        <v>1780741.66</v>
      </c>
      <c r="G49" s="63">
        <v>45999</v>
      </c>
      <c r="H49" s="31">
        <v>1780741.66</v>
      </c>
      <c r="I49" s="31">
        <f t="shared" si="0"/>
        <v>0</v>
      </c>
      <c r="J49" s="32" t="s">
        <v>240</v>
      </c>
    </row>
    <row r="50" spans="2:10" s="24" customFormat="1" ht="24.95" customHeight="1" x14ac:dyDescent="0.3">
      <c r="B50" s="27" t="s">
        <v>27</v>
      </c>
      <c r="C50" s="27" t="s">
        <v>75</v>
      </c>
      <c r="D50" s="27" t="s">
        <v>151</v>
      </c>
      <c r="E50" s="28">
        <v>45933</v>
      </c>
      <c r="F50" s="40">
        <v>1870487.74</v>
      </c>
      <c r="G50" s="63">
        <v>45999</v>
      </c>
      <c r="H50" s="31">
        <v>1870487.74</v>
      </c>
      <c r="I50" s="31">
        <f t="shared" si="0"/>
        <v>0</v>
      </c>
      <c r="J50" s="32" t="s">
        <v>240</v>
      </c>
    </row>
    <row r="51" spans="2:10" s="24" customFormat="1" ht="24.95" customHeight="1" x14ac:dyDescent="0.3">
      <c r="B51" s="27" t="s">
        <v>27</v>
      </c>
      <c r="C51" s="27" t="s">
        <v>75</v>
      </c>
      <c r="D51" s="27" t="s">
        <v>152</v>
      </c>
      <c r="E51" s="28">
        <v>45938</v>
      </c>
      <c r="F51" s="40">
        <v>30791558.329999998</v>
      </c>
      <c r="G51" s="63">
        <v>46020</v>
      </c>
      <c r="H51" s="31">
        <v>30791558.329999998</v>
      </c>
      <c r="I51" s="31">
        <f t="shared" si="0"/>
        <v>0</v>
      </c>
      <c r="J51" s="32" t="s">
        <v>240</v>
      </c>
    </row>
    <row r="52" spans="2:10" s="24" customFormat="1" ht="24.95" customHeight="1" x14ac:dyDescent="0.3">
      <c r="B52" s="27" t="s">
        <v>27</v>
      </c>
      <c r="C52" s="27" t="s">
        <v>75</v>
      </c>
      <c r="D52" s="27" t="s">
        <v>153</v>
      </c>
      <c r="E52" s="28">
        <v>45944</v>
      </c>
      <c r="F52" s="40">
        <v>2297629.96</v>
      </c>
      <c r="G52" s="63">
        <v>46009</v>
      </c>
      <c r="H52" s="31">
        <v>2297629.96</v>
      </c>
      <c r="I52" s="31">
        <f t="shared" si="0"/>
        <v>0</v>
      </c>
      <c r="J52" s="32" t="s">
        <v>240</v>
      </c>
    </row>
    <row r="53" spans="2:10" s="24" customFormat="1" ht="24.95" customHeight="1" x14ac:dyDescent="0.3">
      <c r="B53" s="27" t="s">
        <v>27</v>
      </c>
      <c r="C53" s="27" t="s">
        <v>75</v>
      </c>
      <c r="D53" s="27" t="s">
        <v>154</v>
      </c>
      <c r="E53" s="28">
        <v>45945</v>
      </c>
      <c r="F53" s="40">
        <v>29131837.07</v>
      </c>
      <c r="G53" s="63">
        <v>46009</v>
      </c>
      <c r="H53" s="31">
        <v>29131837.07</v>
      </c>
      <c r="I53" s="31">
        <f t="shared" si="0"/>
        <v>0</v>
      </c>
      <c r="J53" s="32" t="s">
        <v>240</v>
      </c>
    </row>
    <row r="54" spans="2:10" s="24" customFormat="1" ht="24.95" customHeight="1" x14ac:dyDescent="0.3">
      <c r="B54" s="27" t="s">
        <v>27</v>
      </c>
      <c r="C54" s="27" t="s">
        <v>75</v>
      </c>
      <c r="D54" s="27" t="s">
        <v>155</v>
      </c>
      <c r="E54" s="28">
        <v>45951</v>
      </c>
      <c r="F54" s="40">
        <v>1973813.4</v>
      </c>
      <c r="G54" s="63">
        <v>46009</v>
      </c>
      <c r="H54" s="31">
        <v>1973813.4</v>
      </c>
      <c r="I54" s="31">
        <f t="shared" si="0"/>
        <v>0</v>
      </c>
      <c r="J54" s="32" t="s">
        <v>240</v>
      </c>
    </row>
    <row r="55" spans="2:10" s="24" customFormat="1" ht="24.95" customHeight="1" x14ac:dyDescent="0.3">
      <c r="B55" s="27" t="s">
        <v>27</v>
      </c>
      <c r="C55" s="27" t="s">
        <v>75</v>
      </c>
      <c r="D55" s="26" t="s">
        <v>156</v>
      </c>
      <c r="E55" s="28">
        <v>45992</v>
      </c>
      <c r="F55" s="40">
        <v>1522551.26</v>
      </c>
      <c r="G55" s="40"/>
      <c r="H55" s="31">
        <v>0</v>
      </c>
      <c r="I55" s="31">
        <f t="shared" si="0"/>
        <v>1522551.26</v>
      </c>
      <c r="J55" s="32" t="s">
        <v>239</v>
      </c>
    </row>
    <row r="56" spans="2:10" s="24" customFormat="1" ht="24.95" customHeight="1" x14ac:dyDescent="0.3">
      <c r="B56" s="27" t="s">
        <v>27</v>
      </c>
      <c r="C56" s="27" t="s">
        <v>75</v>
      </c>
      <c r="D56" s="26" t="s">
        <v>157</v>
      </c>
      <c r="E56" s="28">
        <v>45993</v>
      </c>
      <c r="F56" s="40">
        <v>1633467.45</v>
      </c>
      <c r="G56" s="40"/>
      <c r="H56" s="31">
        <v>0</v>
      </c>
      <c r="I56" s="31">
        <f t="shared" si="0"/>
        <v>1633467.45</v>
      </c>
      <c r="J56" s="32" t="s">
        <v>239</v>
      </c>
    </row>
    <row r="57" spans="2:10" s="24" customFormat="1" ht="24.95" customHeight="1" x14ac:dyDescent="0.3">
      <c r="B57" s="27" t="s">
        <v>27</v>
      </c>
      <c r="C57" s="27" t="s">
        <v>75</v>
      </c>
      <c r="D57" s="26" t="s">
        <v>158</v>
      </c>
      <c r="E57" s="28">
        <v>45994</v>
      </c>
      <c r="F57" s="40">
        <v>27431330.48</v>
      </c>
      <c r="G57" s="40"/>
      <c r="H57" s="31">
        <v>0</v>
      </c>
      <c r="I57" s="31">
        <f t="shared" si="0"/>
        <v>27431330.48</v>
      </c>
      <c r="J57" s="32" t="s">
        <v>239</v>
      </c>
    </row>
    <row r="58" spans="2:10" s="24" customFormat="1" ht="24.95" customHeight="1" x14ac:dyDescent="0.3">
      <c r="B58" s="27" t="s">
        <v>27</v>
      </c>
      <c r="C58" s="27" t="s">
        <v>75</v>
      </c>
      <c r="D58" s="26" t="s">
        <v>159</v>
      </c>
      <c r="E58" s="28">
        <v>46000</v>
      </c>
      <c r="F58" s="40">
        <v>1596158.71</v>
      </c>
      <c r="G58" s="40"/>
      <c r="H58" s="31">
        <v>0</v>
      </c>
      <c r="I58" s="31">
        <f t="shared" si="0"/>
        <v>1596158.71</v>
      </c>
      <c r="J58" s="32" t="s">
        <v>239</v>
      </c>
    </row>
    <row r="59" spans="2:10" s="24" customFormat="1" ht="24.95" customHeight="1" x14ac:dyDescent="0.3">
      <c r="B59" s="27" t="s">
        <v>27</v>
      </c>
      <c r="C59" s="27" t="s">
        <v>75</v>
      </c>
      <c r="D59" s="26" t="s">
        <v>160</v>
      </c>
      <c r="E59" s="28">
        <v>46001</v>
      </c>
      <c r="F59" s="40">
        <v>28055193.149999999</v>
      </c>
      <c r="G59" s="40"/>
      <c r="H59" s="31">
        <v>0</v>
      </c>
      <c r="I59" s="31">
        <f t="shared" si="0"/>
        <v>28055193.149999999</v>
      </c>
      <c r="J59" s="32" t="s">
        <v>239</v>
      </c>
    </row>
    <row r="60" spans="2:10" s="24" customFormat="1" ht="24.95" customHeight="1" x14ac:dyDescent="0.3">
      <c r="B60" s="27" t="s">
        <v>27</v>
      </c>
      <c r="C60" s="27" t="s">
        <v>75</v>
      </c>
      <c r="D60" s="26" t="s">
        <v>161</v>
      </c>
      <c r="E60" s="28">
        <v>46007</v>
      </c>
      <c r="F60" s="40">
        <v>1799679.58</v>
      </c>
      <c r="G60" s="40"/>
      <c r="H60" s="31">
        <v>0</v>
      </c>
      <c r="I60" s="31">
        <f t="shared" si="0"/>
        <v>1799679.58</v>
      </c>
      <c r="J60" s="32" t="s">
        <v>239</v>
      </c>
    </row>
    <row r="61" spans="2:10" s="24" customFormat="1" ht="24.95" customHeight="1" x14ac:dyDescent="0.3">
      <c r="B61" s="27" t="s">
        <v>27</v>
      </c>
      <c r="C61" s="27" t="s">
        <v>75</v>
      </c>
      <c r="D61" s="26" t="s">
        <v>162</v>
      </c>
      <c r="E61" s="28">
        <v>46008</v>
      </c>
      <c r="F61" s="40">
        <v>32468588.530000001</v>
      </c>
      <c r="G61" s="40"/>
      <c r="H61" s="31">
        <v>0</v>
      </c>
      <c r="I61" s="31">
        <f t="shared" si="0"/>
        <v>32468588.530000001</v>
      </c>
      <c r="J61" s="32" t="s">
        <v>239</v>
      </c>
    </row>
    <row r="62" spans="2:10" s="24" customFormat="1" ht="24.95" customHeight="1" x14ac:dyDescent="0.3">
      <c r="B62" s="27" t="s">
        <v>27</v>
      </c>
      <c r="C62" s="27" t="s">
        <v>75</v>
      </c>
      <c r="D62" s="26" t="s">
        <v>163</v>
      </c>
      <c r="E62" s="28">
        <v>46014</v>
      </c>
      <c r="F62" s="40">
        <v>2089135.87</v>
      </c>
      <c r="G62" s="40"/>
      <c r="H62" s="31">
        <v>0</v>
      </c>
      <c r="I62" s="31">
        <f t="shared" si="0"/>
        <v>2089135.87</v>
      </c>
      <c r="J62" s="32" t="s">
        <v>239</v>
      </c>
    </row>
    <row r="63" spans="2:10" s="24" customFormat="1" ht="24.95" customHeight="1" x14ac:dyDescent="0.3">
      <c r="B63" s="27" t="s">
        <v>27</v>
      </c>
      <c r="C63" s="27" t="s">
        <v>75</v>
      </c>
      <c r="D63" s="26" t="s">
        <v>164</v>
      </c>
      <c r="E63" s="28">
        <v>46015</v>
      </c>
      <c r="F63" s="40">
        <v>26543598.59</v>
      </c>
      <c r="G63" s="40"/>
      <c r="H63" s="31">
        <v>0</v>
      </c>
      <c r="I63" s="31">
        <f t="shared" si="0"/>
        <v>26543598.59</v>
      </c>
      <c r="J63" s="32" t="s">
        <v>239</v>
      </c>
    </row>
    <row r="64" spans="2:10" s="24" customFormat="1" ht="24.95" customHeight="1" x14ac:dyDescent="0.3">
      <c r="B64" s="27" t="s">
        <v>27</v>
      </c>
      <c r="C64" s="27" t="s">
        <v>75</v>
      </c>
      <c r="D64" s="26" t="s">
        <v>165</v>
      </c>
      <c r="E64" s="28">
        <v>46022</v>
      </c>
      <c r="F64" s="40">
        <v>1310320.02</v>
      </c>
      <c r="G64" s="40"/>
      <c r="H64" s="31">
        <v>0</v>
      </c>
      <c r="I64" s="31">
        <f t="shared" si="0"/>
        <v>1310320.02</v>
      </c>
      <c r="J64" s="32" t="s">
        <v>239</v>
      </c>
    </row>
    <row r="65" spans="2:10" s="24" customFormat="1" ht="24.95" customHeight="1" x14ac:dyDescent="0.3">
      <c r="B65" s="27" t="s">
        <v>27</v>
      </c>
      <c r="C65" s="27" t="s">
        <v>75</v>
      </c>
      <c r="D65" s="26" t="s">
        <v>166</v>
      </c>
      <c r="E65" s="28">
        <v>46022</v>
      </c>
      <c r="F65" s="40">
        <v>26553699.940000001</v>
      </c>
      <c r="G65" s="40"/>
      <c r="H65" s="31">
        <v>0</v>
      </c>
      <c r="I65" s="31">
        <f t="shared" si="0"/>
        <v>26553699.940000001</v>
      </c>
      <c r="J65" s="32" t="s">
        <v>239</v>
      </c>
    </row>
    <row r="66" spans="2:10" s="24" customFormat="1" ht="24.95" customHeight="1" x14ac:dyDescent="0.3">
      <c r="B66" s="27" t="s">
        <v>27</v>
      </c>
      <c r="C66" s="27" t="s">
        <v>75</v>
      </c>
      <c r="D66" s="26" t="s">
        <v>167</v>
      </c>
      <c r="E66" s="28">
        <v>46022</v>
      </c>
      <c r="F66" s="40">
        <v>1608242</v>
      </c>
      <c r="G66" s="40"/>
      <c r="H66" s="31">
        <v>0</v>
      </c>
      <c r="I66" s="31">
        <f t="shared" si="0"/>
        <v>1608242</v>
      </c>
      <c r="J66" s="32" t="s">
        <v>239</v>
      </c>
    </row>
    <row r="67" spans="2:10" s="24" customFormat="1" ht="24.95" customHeight="1" x14ac:dyDescent="0.3">
      <c r="B67" s="30" t="s">
        <v>28</v>
      </c>
      <c r="C67" s="30" t="s">
        <v>76</v>
      </c>
      <c r="D67" s="27" t="s">
        <v>168</v>
      </c>
      <c r="E67" s="38">
        <v>45898</v>
      </c>
      <c r="F67" s="37">
        <v>60840</v>
      </c>
      <c r="G67" s="46">
        <v>45992</v>
      </c>
      <c r="H67" s="37">
        <v>60840</v>
      </c>
      <c r="I67" s="31">
        <f t="shared" si="0"/>
        <v>0</v>
      </c>
      <c r="J67" s="32" t="s">
        <v>240</v>
      </c>
    </row>
    <row r="68" spans="2:10" s="24" customFormat="1" ht="24.95" customHeight="1" x14ac:dyDescent="0.3">
      <c r="B68" s="26" t="s">
        <v>29</v>
      </c>
      <c r="C68" s="26" t="s">
        <v>77</v>
      </c>
      <c r="D68" s="27" t="s">
        <v>169</v>
      </c>
      <c r="E68" s="28">
        <v>45979</v>
      </c>
      <c r="F68" s="39">
        <v>525.28</v>
      </c>
      <c r="G68" s="46">
        <v>46002</v>
      </c>
      <c r="H68" s="37">
        <v>525.28</v>
      </c>
      <c r="I68" s="31">
        <f t="shared" si="0"/>
        <v>0</v>
      </c>
      <c r="J68" s="8" t="s">
        <v>240</v>
      </c>
    </row>
    <row r="69" spans="2:10" s="24" customFormat="1" ht="24.95" customHeight="1" x14ac:dyDescent="0.3">
      <c r="B69" s="26" t="s">
        <v>29</v>
      </c>
      <c r="C69" s="26" t="s">
        <v>77</v>
      </c>
      <c r="D69" s="27" t="s">
        <v>170</v>
      </c>
      <c r="E69" s="28">
        <v>45979</v>
      </c>
      <c r="F69" s="39">
        <v>4110.75</v>
      </c>
      <c r="G69" s="46">
        <v>46002</v>
      </c>
      <c r="H69" s="37">
        <v>4110.75</v>
      </c>
      <c r="I69" s="31">
        <f t="shared" si="0"/>
        <v>0</v>
      </c>
      <c r="J69" s="8" t="s">
        <v>240</v>
      </c>
    </row>
    <row r="70" spans="2:10" s="24" customFormat="1" ht="24.95" customHeight="1" x14ac:dyDescent="0.3">
      <c r="B70" s="26" t="s">
        <v>29</v>
      </c>
      <c r="C70" s="26" t="s">
        <v>77</v>
      </c>
      <c r="D70" s="27" t="s">
        <v>171</v>
      </c>
      <c r="E70" s="28">
        <v>45979</v>
      </c>
      <c r="F70" s="39">
        <v>3146.69</v>
      </c>
      <c r="G70" s="46">
        <v>46002</v>
      </c>
      <c r="H70" s="37">
        <v>3146.69</v>
      </c>
      <c r="I70" s="31">
        <f t="shared" si="0"/>
        <v>0</v>
      </c>
      <c r="J70" s="8" t="s">
        <v>240</v>
      </c>
    </row>
    <row r="71" spans="2:10" s="24" customFormat="1" ht="24.95" customHeight="1" x14ac:dyDescent="0.3">
      <c r="B71" s="26" t="s">
        <v>29</v>
      </c>
      <c r="C71" s="26" t="s">
        <v>77</v>
      </c>
      <c r="D71" s="27" t="s">
        <v>172</v>
      </c>
      <c r="E71" s="28">
        <v>45980</v>
      </c>
      <c r="F71" s="39">
        <v>128.41</v>
      </c>
      <c r="G71" s="46">
        <v>46002</v>
      </c>
      <c r="H71" s="37">
        <v>128.41</v>
      </c>
      <c r="I71" s="31">
        <f t="shared" si="0"/>
        <v>0</v>
      </c>
      <c r="J71" s="8" t="s">
        <v>240</v>
      </c>
    </row>
    <row r="72" spans="2:10" s="24" customFormat="1" ht="24.95" customHeight="1" x14ac:dyDescent="0.3">
      <c r="B72" s="26" t="s">
        <v>29</v>
      </c>
      <c r="C72" s="26" t="s">
        <v>77</v>
      </c>
      <c r="D72" s="27" t="s">
        <v>173</v>
      </c>
      <c r="E72" s="28">
        <v>45980</v>
      </c>
      <c r="F72" s="39">
        <v>228858.15</v>
      </c>
      <c r="G72" s="46">
        <v>46002</v>
      </c>
      <c r="H72" s="37">
        <v>228858.15</v>
      </c>
      <c r="I72" s="31">
        <f t="shared" si="0"/>
        <v>0</v>
      </c>
      <c r="J72" s="8" t="s">
        <v>240</v>
      </c>
    </row>
    <row r="73" spans="2:10" s="24" customFormat="1" ht="24.95" customHeight="1" x14ac:dyDescent="0.3">
      <c r="B73" s="26" t="s">
        <v>29</v>
      </c>
      <c r="C73" s="26" t="s">
        <v>77</v>
      </c>
      <c r="D73" s="27" t="s">
        <v>174</v>
      </c>
      <c r="E73" s="28">
        <v>45980</v>
      </c>
      <c r="F73" s="39">
        <v>24988.11</v>
      </c>
      <c r="G73" s="46">
        <v>46002</v>
      </c>
      <c r="H73" s="37">
        <v>24988.11</v>
      </c>
      <c r="I73" s="31">
        <f t="shared" si="0"/>
        <v>0</v>
      </c>
      <c r="J73" s="8" t="s">
        <v>240</v>
      </c>
    </row>
    <row r="74" spans="2:10" s="24" customFormat="1" ht="24.95" customHeight="1" x14ac:dyDescent="0.3">
      <c r="B74" s="26" t="s">
        <v>29</v>
      </c>
      <c r="C74" s="26" t="s">
        <v>77</v>
      </c>
      <c r="D74" s="27" t="s">
        <v>175</v>
      </c>
      <c r="E74" s="28">
        <v>45981</v>
      </c>
      <c r="F74" s="39">
        <v>13688.64</v>
      </c>
      <c r="G74" s="46">
        <v>46002</v>
      </c>
      <c r="H74" s="37">
        <v>13688.64</v>
      </c>
      <c r="I74" s="31">
        <f t="shared" si="0"/>
        <v>0</v>
      </c>
      <c r="J74" s="8" t="s">
        <v>240</v>
      </c>
    </row>
    <row r="75" spans="2:10" s="24" customFormat="1" ht="24.95" customHeight="1" x14ac:dyDescent="0.3">
      <c r="B75" s="26" t="s">
        <v>30</v>
      </c>
      <c r="C75" s="26" t="s">
        <v>77</v>
      </c>
      <c r="D75" s="27" t="s">
        <v>176</v>
      </c>
      <c r="E75" s="28">
        <v>45991</v>
      </c>
      <c r="F75" s="31">
        <v>567029.42000000004</v>
      </c>
      <c r="G75" s="46">
        <v>46002</v>
      </c>
      <c r="H75" s="37">
        <v>567029.42000000004</v>
      </c>
      <c r="I75" s="31">
        <f t="shared" si="0"/>
        <v>0</v>
      </c>
      <c r="J75" s="8" t="s">
        <v>240</v>
      </c>
    </row>
    <row r="76" spans="2:10" s="24" customFormat="1" ht="24.95" customHeight="1" x14ac:dyDescent="0.3">
      <c r="B76" s="26" t="s">
        <v>30</v>
      </c>
      <c r="C76" s="26" t="s">
        <v>77</v>
      </c>
      <c r="D76" s="27" t="s">
        <v>177</v>
      </c>
      <c r="E76" s="28">
        <v>45991</v>
      </c>
      <c r="F76" s="31">
        <v>428135.11</v>
      </c>
      <c r="G76" s="46">
        <v>46002</v>
      </c>
      <c r="H76" s="37">
        <v>428135.11</v>
      </c>
      <c r="I76" s="31">
        <f t="shared" si="0"/>
        <v>0</v>
      </c>
      <c r="J76" s="8" t="s">
        <v>240</v>
      </c>
    </row>
    <row r="77" spans="2:10" s="24" customFormat="1" ht="24.95" customHeight="1" x14ac:dyDescent="0.3">
      <c r="B77" s="26" t="s">
        <v>30</v>
      </c>
      <c r="C77" s="26" t="s">
        <v>77</v>
      </c>
      <c r="D77" s="27" t="s">
        <v>178</v>
      </c>
      <c r="E77" s="28">
        <v>45991</v>
      </c>
      <c r="F77" s="31">
        <v>128.96</v>
      </c>
      <c r="G77" s="46">
        <v>46002</v>
      </c>
      <c r="H77" s="37">
        <v>128.96</v>
      </c>
      <c r="I77" s="31">
        <f t="shared" si="0"/>
        <v>0</v>
      </c>
      <c r="J77" s="8" t="s">
        <v>240</v>
      </c>
    </row>
    <row r="78" spans="2:10" s="24" customFormat="1" ht="24.95" customHeight="1" x14ac:dyDescent="0.3">
      <c r="B78" s="26" t="s">
        <v>30</v>
      </c>
      <c r="C78" s="26" t="s">
        <v>77</v>
      </c>
      <c r="D78" s="27" t="s">
        <v>179</v>
      </c>
      <c r="E78" s="28">
        <v>45991</v>
      </c>
      <c r="F78" s="31">
        <v>559.96</v>
      </c>
      <c r="G78" s="46">
        <v>46002</v>
      </c>
      <c r="H78" s="37">
        <v>559.96</v>
      </c>
      <c r="I78" s="31">
        <f t="shared" si="0"/>
        <v>0</v>
      </c>
      <c r="J78" s="8" t="s">
        <v>240</v>
      </c>
    </row>
    <row r="79" spans="2:10" s="24" customFormat="1" ht="24.95" customHeight="1" x14ac:dyDescent="0.3">
      <c r="B79" s="26" t="s">
        <v>30</v>
      </c>
      <c r="C79" s="26" t="s">
        <v>77</v>
      </c>
      <c r="D79" s="27" t="s">
        <v>180</v>
      </c>
      <c r="E79" s="28">
        <v>45991</v>
      </c>
      <c r="F79" s="31">
        <v>128.96</v>
      </c>
      <c r="G79" s="46">
        <v>46002</v>
      </c>
      <c r="H79" s="37">
        <v>128.96</v>
      </c>
      <c r="I79" s="31">
        <f t="shared" si="0"/>
        <v>0</v>
      </c>
      <c r="J79" s="8" t="s">
        <v>240</v>
      </c>
    </row>
    <row r="80" spans="2:10" s="24" customFormat="1" ht="24.95" customHeight="1" x14ac:dyDescent="0.3">
      <c r="B80" s="26" t="s">
        <v>30</v>
      </c>
      <c r="C80" s="26" t="s">
        <v>77</v>
      </c>
      <c r="D80" s="27" t="s">
        <v>181</v>
      </c>
      <c r="E80" s="28">
        <v>45991</v>
      </c>
      <c r="F80" s="31">
        <v>180.68</v>
      </c>
      <c r="G80" s="46">
        <v>46002</v>
      </c>
      <c r="H80" s="37">
        <v>180.68</v>
      </c>
      <c r="I80" s="31">
        <f t="shared" si="0"/>
        <v>0</v>
      </c>
      <c r="J80" s="8" t="s">
        <v>240</v>
      </c>
    </row>
    <row r="81" spans="2:10" s="24" customFormat="1" ht="24.95" customHeight="1" x14ac:dyDescent="0.3">
      <c r="B81" s="26" t="s">
        <v>30</v>
      </c>
      <c r="C81" s="26" t="s">
        <v>77</v>
      </c>
      <c r="D81" s="27" t="s">
        <v>182</v>
      </c>
      <c r="E81" s="28">
        <v>45991</v>
      </c>
      <c r="F81" s="31">
        <v>524.15</v>
      </c>
      <c r="G81" s="46">
        <v>46002</v>
      </c>
      <c r="H81" s="37">
        <v>524.15</v>
      </c>
      <c r="I81" s="31">
        <f t="shared" si="0"/>
        <v>0</v>
      </c>
      <c r="J81" s="8" t="s">
        <v>240</v>
      </c>
    </row>
    <row r="82" spans="2:10" s="24" customFormat="1" ht="24.95" customHeight="1" x14ac:dyDescent="0.3">
      <c r="B82" s="26" t="s">
        <v>30</v>
      </c>
      <c r="C82" s="26" t="s">
        <v>77</v>
      </c>
      <c r="D82" s="27" t="s">
        <v>183</v>
      </c>
      <c r="E82" s="28">
        <v>45991</v>
      </c>
      <c r="F82" s="31">
        <v>1085.78</v>
      </c>
      <c r="G82" s="46">
        <v>46002</v>
      </c>
      <c r="H82" s="37">
        <v>1085.78</v>
      </c>
      <c r="I82" s="31">
        <f t="shared" si="0"/>
        <v>0</v>
      </c>
      <c r="J82" s="8" t="s">
        <v>240</v>
      </c>
    </row>
    <row r="83" spans="2:10" s="45" customFormat="1" ht="24.95" customHeight="1" x14ac:dyDescent="0.3">
      <c r="B83" s="28" t="s">
        <v>31</v>
      </c>
      <c r="C83" s="26" t="s">
        <v>78</v>
      </c>
      <c r="D83" s="28" t="s">
        <v>184</v>
      </c>
      <c r="E83" s="28">
        <v>45962</v>
      </c>
      <c r="F83" s="40">
        <v>1170833.3400000001</v>
      </c>
      <c r="G83" s="46">
        <v>45992</v>
      </c>
      <c r="H83" s="37">
        <v>1170833.3400000001</v>
      </c>
      <c r="I83" s="31">
        <f t="shared" si="0"/>
        <v>0</v>
      </c>
      <c r="J83" s="8" t="s">
        <v>240</v>
      </c>
    </row>
    <row r="84" spans="2:10" s="45" customFormat="1" ht="24.95" customHeight="1" x14ac:dyDescent="0.3">
      <c r="B84" s="28" t="s">
        <v>31</v>
      </c>
      <c r="C84" s="26" t="s">
        <v>78</v>
      </c>
      <c r="D84" s="28" t="s">
        <v>185</v>
      </c>
      <c r="E84" s="28">
        <v>45962</v>
      </c>
      <c r="F84" s="40">
        <v>1170833.3400000001</v>
      </c>
      <c r="G84" s="46">
        <v>45992</v>
      </c>
      <c r="H84" s="37">
        <v>1170833.3400000001</v>
      </c>
      <c r="I84" s="31">
        <f t="shared" si="0"/>
        <v>0</v>
      </c>
      <c r="J84" s="8" t="s">
        <v>240</v>
      </c>
    </row>
    <row r="85" spans="2:10" s="45" customFormat="1" ht="24.95" customHeight="1" x14ac:dyDescent="0.3">
      <c r="B85" s="26" t="s">
        <v>32</v>
      </c>
      <c r="C85" s="26" t="s">
        <v>79</v>
      </c>
      <c r="D85" s="28" t="s">
        <v>186</v>
      </c>
      <c r="E85" s="28">
        <v>45962</v>
      </c>
      <c r="F85" s="37">
        <v>2714</v>
      </c>
      <c r="G85" s="46">
        <v>45995</v>
      </c>
      <c r="H85" s="37">
        <v>2714</v>
      </c>
      <c r="I85" s="31">
        <f t="shared" ref="I85:I138" si="1">+F85-H85</f>
        <v>0</v>
      </c>
      <c r="J85" s="32" t="s">
        <v>240</v>
      </c>
    </row>
    <row r="86" spans="2:10" s="45" customFormat="1" ht="24.95" customHeight="1" x14ac:dyDescent="0.3">
      <c r="B86" s="30" t="s">
        <v>33</v>
      </c>
      <c r="C86" s="30" t="s">
        <v>80</v>
      </c>
      <c r="D86" s="26" t="s">
        <v>187</v>
      </c>
      <c r="E86" s="38">
        <v>45870</v>
      </c>
      <c r="F86" s="37">
        <v>9676</v>
      </c>
      <c r="G86" s="46">
        <v>45992</v>
      </c>
      <c r="H86" s="37">
        <v>9676</v>
      </c>
      <c r="I86" s="31">
        <f t="shared" si="1"/>
        <v>0</v>
      </c>
      <c r="J86" s="32" t="s">
        <v>240</v>
      </c>
    </row>
    <row r="87" spans="2:10" s="45" customFormat="1" ht="24.95" customHeight="1" x14ac:dyDescent="0.3">
      <c r="B87" s="30" t="s">
        <v>33</v>
      </c>
      <c r="C87" s="30" t="s">
        <v>80</v>
      </c>
      <c r="D87" s="26" t="s">
        <v>188</v>
      </c>
      <c r="E87" s="38">
        <v>45887</v>
      </c>
      <c r="F87" s="37">
        <v>6254</v>
      </c>
      <c r="G87" s="46">
        <v>45992</v>
      </c>
      <c r="H87" s="37">
        <v>6254</v>
      </c>
      <c r="I87" s="31">
        <f t="shared" si="1"/>
        <v>0</v>
      </c>
      <c r="J87" s="32" t="s">
        <v>240</v>
      </c>
    </row>
    <row r="88" spans="2:10" s="45" customFormat="1" ht="24.95" customHeight="1" x14ac:dyDescent="0.3">
      <c r="B88" s="26" t="s">
        <v>34</v>
      </c>
      <c r="C88" s="26" t="s">
        <v>81</v>
      </c>
      <c r="D88" s="28" t="s">
        <v>189</v>
      </c>
      <c r="E88" s="28">
        <v>45981</v>
      </c>
      <c r="F88" s="37">
        <v>157087.5</v>
      </c>
      <c r="G88" s="46">
        <v>45995</v>
      </c>
      <c r="H88" s="37">
        <v>157087.5</v>
      </c>
      <c r="I88" s="31">
        <f t="shared" si="1"/>
        <v>0</v>
      </c>
      <c r="J88" s="32" t="s">
        <v>240</v>
      </c>
    </row>
    <row r="89" spans="2:10" s="45" customFormat="1" ht="24.95" customHeight="1" x14ac:dyDescent="0.3">
      <c r="B89" s="26" t="s">
        <v>35</v>
      </c>
      <c r="C89" s="26" t="s">
        <v>82</v>
      </c>
      <c r="D89" s="28" t="s">
        <v>190</v>
      </c>
      <c r="E89" s="28">
        <v>45962</v>
      </c>
      <c r="F89" s="40">
        <v>249998.4</v>
      </c>
      <c r="G89" s="46">
        <v>45992</v>
      </c>
      <c r="H89" s="49">
        <v>249998.4</v>
      </c>
      <c r="I89" s="31">
        <f t="shared" si="1"/>
        <v>0</v>
      </c>
      <c r="J89" s="32" t="s">
        <v>240</v>
      </c>
    </row>
    <row r="90" spans="2:10" s="45" customFormat="1" ht="24.95" customHeight="1" x14ac:dyDescent="0.3">
      <c r="B90" s="26" t="s">
        <v>36</v>
      </c>
      <c r="C90" s="26" t="s">
        <v>83</v>
      </c>
      <c r="D90" s="28" t="s">
        <v>191</v>
      </c>
      <c r="E90" s="28">
        <v>45962</v>
      </c>
      <c r="F90" s="40">
        <v>118857.27</v>
      </c>
      <c r="G90" s="46">
        <v>46001</v>
      </c>
      <c r="H90" s="50">
        <v>118857.27</v>
      </c>
      <c r="I90" s="31">
        <f t="shared" si="1"/>
        <v>0</v>
      </c>
      <c r="J90" s="8" t="s">
        <v>240</v>
      </c>
    </row>
    <row r="91" spans="2:10" s="45" customFormat="1" ht="24.95" customHeight="1" x14ac:dyDescent="0.3">
      <c r="B91" s="26" t="s">
        <v>37</v>
      </c>
      <c r="C91" s="26" t="s">
        <v>84</v>
      </c>
      <c r="D91" s="28" t="s">
        <v>192</v>
      </c>
      <c r="E91" s="28">
        <v>45962</v>
      </c>
      <c r="F91" s="40">
        <v>32650.07</v>
      </c>
      <c r="G91" s="46">
        <v>45995</v>
      </c>
      <c r="H91" s="41">
        <v>32650.07</v>
      </c>
      <c r="I91" s="31">
        <f t="shared" si="1"/>
        <v>0</v>
      </c>
      <c r="J91" s="8" t="s">
        <v>240</v>
      </c>
    </row>
    <row r="92" spans="2:10" s="45" customFormat="1" ht="24.95" customHeight="1" x14ac:dyDescent="0.3">
      <c r="B92" s="26" t="s">
        <v>38</v>
      </c>
      <c r="C92" s="26" t="s">
        <v>85</v>
      </c>
      <c r="D92" s="27" t="s">
        <v>193</v>
      </c>
      <c r="E92" s="28">
        <v>45962</v>
      </c>
      <c r="F92" s="31">
        <v>602562.28</v>
      </c>
      <c r="G92" s="46">
        <v>45992</v>
      </c>
      <c r="H92" s="41">
        <v>602562.28</v>
      </c>
      <c r="I92" s="31">
        <f t="shared" si="1"/>
        <v>0</v>
      </c>
      <c r="J92" s="8" t="s">
        <v>240</v>
      </c>
    </row>
    <row r="93" spans="2:10" s="45" customFormat="1" ht="24.95" customHeight="1" x14ac:dyDescent="0.3">
      <c r="B93" s="26" t="s">
        <v>39</v>
      </c>
      <c r="C93" s="26" t="s">
        <v>86</v>
      </c>
      <c r="D93" s="27" t="s">
        <v>194</v>
      </c>
      <c r="E93" s="28">
        <v>45962</v>
      </c>
      <c r="F93" s="31">
        <v>350000</v>
      </c>
      <c r="G93" s="46">
        <v>45992</v>
      </c>
      <c r="H93" s="41">
        <v>350000</v>
      </c>
      <c r="I93" s="31">
        <f t="shared" si="1"/>
        <v>0</v>
      </c>
      <c r="J93" s="8" t="s">
        <v>240</v>
      </c>
    </row>
    <row r="94" spans="2:10" s="45" customFormat="1" ht="24.95" customHeight="1" x14ac:dyDescent="0.3">
      <c r="B94" s="26" t="s">
        <v>39</v>
      </c>
      <c r="C94" s="26" t="s">
        <v>86</v>
      </c>
      <c r="D94" s="27" t="s">
        <v>195</v>
      </c>
      <c r="E94" s="28">
        <v>45962</v>
      </c>
      <c r="F94" s="31">
        <v>70000</v>
      </c>
      <c r="G94" s="46">
        <v>45992</v>
      </c>
      <c r="H94" s="41">
        <v>70000</v>
      </c>
      <c r="I94" s="31">
        <f t="shared" si="1"/>
        <v>0</v>
      </c>
      <c r="J94" s="8" t="s">
        <v>240</v>
      </c>
    </row>
    <row r="95" spans="2:10" s="45" customFormat="1" ht="24.95" customHeight="1" x14ac:dyDescent="0.3">
      <c r="B95" s="30" t="s">
        <v>40</v>
      </c>
      <c r="C95" s="30" t="s">
        <v>87</v>
      </c>
      <c r="D95" s="27" t="s">
        <v>196</v>
      </c>
      <c r="E95" s="28">
        <v>45962</v>
      </c>
      <c r="F95" s="31">
        <v>68462.850000000006</v>
      </c>
      <c r="G95" s="46">
        <v>45996</v>
      </c>
      <c r="H95" s="42">
        <v>68462.850000000006</v>
      </c>
      <c r="I95" s="31">
        <f t="shared" si="1"/>
        <v>0</v>
      </c>
      <c r="J95" s="8" t="s">
        <v>240</v>
      </c>
    </row>
    <row r="96" spans="2:10" s="45" customFormat="1" ht="24.95" customHeight="1" x14ac:dyDescent="0.3">
      <c r="B96" s="30" t="s">
        <v>41</v>
      </c>
      <c r="C96" s="35" t="s">
        <v>88</v>
      </c>
      <c r="D96" s="28" t="s">
        <v>197</v>
      </c>
      <c r="E96" s="28">
        <v>45992</v>
      </c>
      <c r="F96" s="64">
        <v>75520</v>
      </c>
      <c r="G96" s="46"/>
      <c r="H96" s="42">
        <v>0</v>
      </c>
      <c r="I96" s="31">
        <f t="shared" si="1"/>
        <v>75520</v>
      </c>
      <c r="J96" s="32" t="s">
        <v>239</v>
      </c>
    </row>
    <row r="97" spans="2:10" s="45" customFormat="1" ht="24.95" customHeight="1" x14ac:dyDescent="0.3">
      <c r="B97" s="26" t="s">
        <v>42</v>
      </c>
      <c r="C97" s="26" t="s">
        <v>89</v>
      </c>
      <c r="D97" s="27" t="s">
        <v>198</v>
      </c>
      <c r="E97" s="28">
        <v>45999</v>
      </c>
      <c r="F97" s="39">
        <v>1180000</v>
      </c>
      <c r="G97" s="30"/>
      <c r="H97" s="42">
        <v>0</v>
      </c>
      <c r="I97" s="31">
        <f t="shared" si="1"/>
        <v>1180000</v>
      </c>
      <c r="J97" s="8" t="s">
        <v>239</v>
      </c>
    </row>
    <row r="98" spans="2:10" s="45" customFormat="1" ht="24.95" customHeight="1" x14ac:dyDescent="0.3">
      <c r="B98" s="26" t="s">
        <v>43</v>
      </c>
      <c r="C98" s="26" t="s">
        <v>90</v>
      </c>
      <c r="D98" s="27" t="s">
        <v>199</v>
      </c>
      <c r="E98" s="28">
        <v>45992</v>
      </c>
      <c r="F98" s="39">
        <v>188800</v>
      </c>
      <c r="G98" s="30"/>
      <c r="H98" s="42">
        <v>0</v>
      </c>
      <c r="I98" s="31">
        <f t="shared" si="1"/>
        <v>188800</v>
      </c>
      <c r="J98" s="32" t="s">
        <v>239</v>
      </c>
    </row>
    <row r="99" spans="2:10" s="45" customFormat="1" ht="24.95" customHeight="1" x14ac:dyDescent="0.3">
      <c r="B99" s="26" t="s">
        <v>44</v>
      </c>
      <c r="C99" s="26" t="s">
        <v>91</v>
      </c>
      <c r="D99" s="28" t="s">
        <v>200</v>
      </c>
      <c r="E99" s="28">
        <v>45962</v>
      </c>
      <c r="F99" s="40">
        <v>101244</v>
      </c>
      <c r="G99" s="46">
        <v>45992</v>
      </c>
      <c r="H99" s="42">
        <v>101244</v>
      </c>
      <c r="I99" s="31">
        <f t="shared" si="1"/>
        <v>0</v>
      </c>
      <c r="J99" s="32" t="s">
        <v>240</v>
      </c>
    </row>
    <row r="100" spans="2:10" s="45" customFormat="1" ht="24.95" customHeight="1" x14ac:dyDescent="0.3">
      <c r="B100" s="26" t="s">
        <v>45</v>
      </c>
      <c r="C100" s="26" t="s">
        <v>92</v>
      </c>
      <c r="D100" s="27" t="s">
        <v>201</v>
      </c>
      <c r="E100" s="28">
        <v>46010</v>
      </c>
      <c r="F100" s="39">
        <v>216530</v>
      </c>
      <c r="G100" s="30"/>
      <c r="H100" s="42">
        <v>0</v>
      </c>
      <c r="I100" s="31">
        <f t="shared" si="1"/>
        <v>216530</v>
      </c>
      <c r="J100" s="32" t="s">
        <v>239</v>
      </c>
    </row>
    <row r="101" spans="2:10" s="45" customFormat="1" ht="24.95" customHeight="1" x14ac:dyDescent="0.3">
      <c r="B101" s="65" t="s">
        <v>46</v>
      </c>
      <c r="C101" s="26" t="s">
        <v>93</v>
      </c>
      <c r="D101" s="27" t="s">
        <v>202</v>
      </c>
      <c r="E101" s="28">
        <v>45992</v>
      </c>
      <c r="F101" s="42">
        <v>29500</v>
      </c>
      <c r="G101" s="46"/>
      <c r="H101" s="42">
        <v>0</v>
      </c>
      <c r="I101" s="31">
        <f t="shared" si="1"/>
        <v>29500</v>
      </c>
      <c r="J101" s="32" t="s">
        <v>239</v>
      </c>
    </row>
    <row r="102" spans="2:10" s="45" customFormat="1" ht="24.95" customHeight="1" x14ac:dyDescent="0.3">
      <c r="B102" s="26" t="s">
        <v>47</v>
      </c>
      <c r="C102" s="26" t="s">
        <v>94</v>
      </c>
      <c r="D102" s="27" t="s">
        <v>203</v>
      </c>
      <c r="E102" s="28">
        <v>45992</v>
      </c>
      <c r="F102" s="39">
        <v>62127</v>
      </c>
      <c r="G102" s="38"/>
      <c r="H102" s="42">
        <v>0</v>
      </c>
      <c r="I102" s="31">
        <f t="shared" si="1"/>
        <v>62127</v>
      </c>
      <c r="J102" s="32" t="s">
        <v>239</v>
      </c>
    </row>
    <row r="103" spans="2:10" s="45" customFormat="1" ht="24.95" customHeight="1" x14ac:dyDescent="0.3">
      <c r="B103" s="26" t="s">
        <v>48</v>
      </c>
      <c r="C103" s="26" t="s">
        <v>95</v>
      </c>
      <c r="D103" s="27" t="s">
        <v>204</v>
      </c>
      <c r="E103" s="28">
        <v>45964</v>
      </c>
      <c r="F103" s="31">
        <v>185496</v>
      </c>
      <c r="G103" s="46">
        <v>46001</v>
      </c>
      <c r="H103" s="37">
        <v>185496</v>
      </c>
      <c r="I103" s="31">
        <f t="shared" si="1"/>
        <v>0</v>
      </c>
      <c r="J103" s="32" t="s">
        <v>240</v>
      </c>
    </row>
    <row r="104" spans="2:10" s="45" customFormat="1" ht="24.95" customHeight="1" x14ac:dyDescent="0.3">
      <c r="B104" s="30" t="s">
        <v>49</v>
      </c>
      <c r="C104" s="26" t="s">
        <v>96</v>
      </c>
      <c r="D104" s="27" t="s">
        <v>205</v>
      </c>
      <c r="E104" s="28">
        <v>45880</v>
      </c>
      <c r="F104" s="37">
        <v>265500</v>
      </c>
      <c r="G104" s="46">
        <v>45992</v>
      </c>
      <c r="H104" s="37">
        <v>265500</v>
      </c>
      <c r="I104" s="31">
        <f t="shared" si="1"/>
        <v>0</v>
      </c>
      <c r="J104" s="32" t="s">
        <v>240</v>
      </c>
    </row>
    <row r="105" spans="2:10" s="45" customFormat="1" ht="24.95" customHeight="1" x14ac:dyDescent="0.3">
      <c r="B105" s="26" t="s">
        <v>50</v>
      </c>
      <c r="C105" s="26" t="s">
        <v>97</v>
      </c>
      <c r="D105" s="27" t="s">
        <v>206</v>
      </c>
      <c r="E105" s="28">
        <v>46007</v>
      </c>
      <c r="F105" s="36">
        <v>247800</v>
      </c>
      <c r="G105" s="55"/>
      <c r="H105" s="36">
        <v>0</v>
      </c>
      <c r="I105" s="31">
        <f t="shared" si="1"/>
        <v>247800</v>
      </c>
      <c r="J105" s="8" t="s">
        <v>239</v>
      </c>
    </row>
    <row r="106" spans="2:10" s="45" customFormat="1" ht="24.95" customHeight="1" x14ac:dyDescent="0.3">
      <c r="B106" s="26" t="s">
        <v>51</v>
      </c>
      <c r="C106" s="26" t="s">
        <v>98</v>
      </c>
      <c r="D106" s="27" t="s">
        <v>207</v>
      </c>
      <c r="E106" s="28">
        <v>45992</v>
      </c>
      <c r="F106" s="39">
        <v>245998.14</v>
      </c>
      <c r="G106" s="66"/>
      <c r="H106" s="42">
        <v>0</v>
      </c>
      <c r="I106" s="31">
        <f t="shared" si="1"/>
        <v>245998.14</v>
      </c>
      <c r="J106" s="32" t="s">
        <v>239</v>
      </c>
    </row>
    <row r="107" spans="2:10" s="45" customFormat="1" ht="24.95" customHeight="1" x14ac:dyDescent="0.3">
      <c r="B107" s="43" t="s">
        <v>52</v>
      </c>
      <c r="C107" s="27" t="s">
        <v>99</v>
      </c>
      <c r="D107" s="28" t="s">
        <v>208</v>
      </c>
      <c r="E107" s="28">
        <v>45962</v>
      </c>
      <c r="F107" s="36">
        <v>11800</v>
      </c>
      <c r="G107" s="46">
        <v>45992</v>
      </c>
      <c r="H107" s="36">
        <v>11800</v>
      </c>
      <c r="I107" s="31">
        <f t="shared" si="1"/>
        <v>0</v>
      </c>
      <c r="J107" s="32" t="s">
        <v>240</v>
      </c>
    </row>
    <row r="108" spans="2:10" s="45" customFormat="1" ht="24.95" customHeight="1" x14ac:dyDescent="0.3">
      <c r="B108" s="26" t="s">
        <v>53</v>
      </c>
      <c r="C108" s="26" t="s">
        <v>100</v>
      </c>
      <c r="D108" s="26" t="s">
        <v>209</v>
      </c>
      <c r="E108" s="28">
        <v>46009</v>
      </c>
      <c r="F108" s="39">
        <v>177000</v>
      </c>
      <c r="G108" s="66"/>
      <c r="H108" s="42">
        <v>0</v>
      </c>
      <c r="I108" s="31">
        <f t="shared" si="1"/>
        <v>177000</v>
      </c>
      <c r="J108" s="8" t="s">
        <v>239</v>
      </c>
    </row>
    <row r="109" spans="2:10" s="45" customFormat="1" ht="24.95" customHeight="1" x14ac:dyDescent="0.3">
      <c r="B109" s="26" t="s">
        <v>54</v>
      </c>
      <c r="C109" s="26" t="s">
        <v>101</v>
      </c>
      <c r="D109" s="28" t="s">
        <v>210</v>
      </c>
      <c r="E109" s="28">
        <v>45965</v>
      </c>
      <c r="F109" s="40">
        <v>256423.44</v>
      </c>
      <c r="G109" s="67">
        <v>46001</v>
      </c>
      <c r="H109" s="42">
        <v>256423.44</v>
      </c>
      <c r="I109" s="31">
        <f t="shared" si="1"/>
        <v>0</v>
      </c>
      <c r="J109" s="8" t="s">
        <v>240</v>
      </c>
    </row>
    <row r="110" spans="2:10" s="45" customFormat="1" ht="24.95" customHeight="1" x14ac:dyDescent="0.3">
      <c r="B110" s="26" t="s">
        <v>54</v>
      </c>
      <c r="C110" s="26" t="s">
        <v>101</v>
      </c>
      <c r="D110" s="28" t="s">
        <v>211</v>
      </c>
      <c r="E110" s="28">
        <v>46009</v>
      </c>
      <c r="F110" s="40">
        <v>14396</v>
      </c>
      <c r="G110" s="68"/>
      <c r="H110" s="42">
        <v>0</v>
      </c>
      <c r="I110" s="31">
        <f t="shared" si="1"/>
        <v>14396</v>
      </c>
      <c r="J110" s="8" t="s">
        <v>239</v>
      </c>
    </row>
    <row r="111" spans="2:10" s="45" customFormat="1" ht="24.95" customHeight="1" x14ac:dyDescent="0.3">
      <c r="B111" s="26" t="s">
        <v>54</v>
      </c>
      <c r="C111" s="26" t="s">
        <v>101</v>
      </c>
      <c r="D111" s="28" t="s">
        <v>203</v>
      </c>
      <c r="E111" s="28">
        <v>46014</v>
      </c>
      <c r="F111" s="40">
        <v>58056</v>
      </c>
      <c r="G111" s="68"/>
      <c r="H111" s="42">
        <v>0</v>
      </c>
      <c r="I111" s="31">
        <f t="shared" si="1"/>
        <v>58056</v>
      </c>
      <c r="J111" s="8" t="s">
        <v>239</v>
      </c>
    </row>
    <row r="112" spans="2:10" s="45" customFormat="1" ht="24.95" customHeight="1" x14ac:dyDescent="0.3">
      <c r="B112" s="26" t="s">
        <v>55</v>
      </c>
      <c r="C112" s="26" t="s">
        <v>96</v>
      </c>
      <c r="D112" s="27" t="s">
        <v>212</v>
      </c>
      <c r="E112" s="28">
        <v>46010</v>
      </c>
      <c r="F112" s="39">
        <v>177000</v>
      </c>
      <c r="G112" s="66"/>
      <c r="H112" s="42">
        <v>0</v>
      </c>
      <c r="I112" s="31">
        <f t="shared" si="1"/>
        <v>177000</v>
      </c>
      <c r="J112" s="8" t="s">
        <v>239</v>
      </c>
    </row>
    <row r="113" spans="2:10" s="45" customFormat="1" ht="24.95" customHeight="1" x14ac:dyDescent="0.3">
      <c r="B113" s="27" t="s">
        <v>56</v>
      </c>
      <c r="C113" s="27" t="s">
        <v>102</v>
      </c>
      <c r="D113" s="27" t="s">
        <v>213</v>
      </c>
      <c r="E113" s="28">
        <v>45962</v>
      </c>
      <c r="F113" s="39">
        <v>54700.33</v>
      </c>
      <c r="G113" s="46">
        <v>45999</v>
      </c>
      <c r="H113" s="42">
        <v>54700.33</v>
      </c>
      <c r="I113" s="31">
        <f t="shared" si="1"/>
        <v>0</v>
      </c>
      <c r="J113" s="8" t="s">
        <v>240</v>
      </c>
    </row>
    <row r="114" spans="2:10" s="45" customFormat="1" ht="24.95" customHeight="1" x14ac:dyDescent="0.3">
      <c r="B114" s="27" t="s">
        <v>56</v>
      </c>
      <c r="C114" s="27" t="s">
        <v>102</v>
      </c>
      <c r="D114" s="27" t="s">
        <v>214</v>
      </c>
      <c r="E114" s="28">
        <v>45962</v>
      </c>
      <c r="F114" s="39">
        <v>31469.22</v>
      </c>
      <c r="G114" s="46">
        <v>45999</v>
      </c>
      <c r="H114" s="42">
        <v>31469.22</v>
      </c>
      <c r="I114" s="31">
        <f t="shared" si="1"/>
        <v>0</v>
      </c>
      <c r="J114" s="8" t="s">
        <v>240</v>
      </c>
    </row>
    <row r="115" spans="2:10" s="45" customFormat="1" ht="24.95" customHeight="1" x14ac:dyDescent="0.3">
      <c r="B115" s="27" t="s">
        <v>56</v>
      </c>
      <c r="C115" s="27" t="s">
        <v>102</v>
      </c>
      <c r="D115" s="27" t="s">
        <v>215</v>
      </c>
      <c r="E115" s="28">
        <v>45962</v>
      </c>
      <c r="F115" s="39">
        <v>23749.39</v>
      </c>
      <c r="G115" s="46">
        <v>45999</v>
      </c>
      <c r="H115" s="42">
        <v>23749.39</v>
      </c>
      <c r="I115" s="31">
        <f t="shared" si="1"/>
        <v>0</v>
      </c>
      <c r="J115" s="8" t="s">
        <v>240</v>
      </c>
    </row>
    <row r="116" spans="2:10" s="45" customFormat="1" ht="24.95" customHeight="1" x14ac:dyDescent="0.3">
      <c r="B116" s="27" t="s">
        <v>56</v>
      </c>
      <c r="C116" s="27" t="s">
        <v>102</v>
      </c>
      <c r="D116" s="27" t="s">
        <v>216</v>
      </c>
      <c r="E116" s="28">
        <v>45962</v>
      </c>
      <c r="F116" s="39">
        <v>32182.54</v>
      </c>
      <c r="G116" s="46">
        <v>45999</v>
      </c>
      <c r="H116" s="42">
        <v>32182.54</v>
      </c>
      <c r="I116" s="31">
        <f t="shared" si="1"/>
        <v>0</v>
      </c>
      <c r="J116" s="8" t="s">
        <v>240</v>
      </c>
    </row>
    <row r="117" spans="2:10" s="45" customFormat="1" ht="24.95" customHeight="1" x14ac:dyDescent="0.3">
      <c r="B117" s="27" t="s">
        <v>56</v>
      </c>
      <c r="C117" s="27" t="s">
        <v>102</v>
      </c>
      <c r="D117" s="27" t="s">
        <v>217</v>
      </c>
      <c r="E117" s="28">
        <v>45962</v>
      </c>
      <c r="F117" s="39">
        <v>18600.3</v>
      </c>
      <c r="G117" s="46">
        <v>45999</v>
      </c>
      <c r="H117" s="42">
        <v>18600.3</v>
      </c>
      <c r="I117" s="31">
        <f t="shared" si="1"/>
        <v>0</v>
      </c>
      <c r="J117" s="8" t="s">
        <v>240</v>
      </c>
    </row>
    <row r="118" spans="2:10" s="45" customFormat="1" ht="24.95" customHeight="1" x14ac:dyDescent="0.3">
      <c r="B118" s="43" t="s">
        <v>57</v>
      </c>
      <c r="C118" s="27" t="s">
        <v>103</v>
      </c>
      <c r="D118" s="27" t="s">
        <v>218</v>
      </c>
      <c r="E118" s="38">
        <v>45701</v>
      </c>
      <c r="F118" s="37">
        <v>11600</v>
      </c>
      <c r="G118" s="48">
        <v>46022</v>
      </c>
      <c r="H118" s="37">
        <v>11600</v>
      </c>
      <c r="I118" s="31">
        <f t="shared" si="1"/>
        <v>0</v>
      </c>
      <c r="J118" s="32" t="s">
        <v>240</v>
      </c>
    </row>
    <row r="119" spans="2:10" s="45" customFormat="1" ht="24.95" customHeight="1" x14ac:dyDescent="0.3">
      <c r="B119" s="43" t="s">
        <v>57</v>
      </c>
      <c r="C119" s="27" t="s">
        <v>103</v>
      </c>
      <c r="D119" s="27" t="s">
        <v>219</v>
      </c>
      <c r="E119" s="38">
        <v>45701</v>
      </c>
      <c r="F119" s="37">
        <v>31320</v>
      </c>
      <c r="G119" s="48">
        <v>46022</v>
      </c>
      <c r="H119" s="37">
        <v>31320</v>
      </c>
      <c r="I119" s="31">
        <f t="shared" si="1"/>
        <v>0</v>
      </c>
      <c r="J119" s="32" t="s">
        <v>240</v>
      </c>
    </row>
    <row r="120" spans="2:10" s="45" customFormat="1" ht="24.95" customHeight="1" x14ac:dyDescent="0.3">
      <c r="B120" s="43" t="s">
        <v>57</v>
      </c>
      <c r="C120" s="27" t="s">
        <v>103</v>
      </c>
      <c r="D120" s="27" t="s">
        <v>220</v>
      </c>
      <c r="E120" s="38">
        <v>45701</v>
      </c>
      <c r="F120" s="37">
        <v>29000</v>
      </c>
      <c r="G120" s="48">
        <v>46022</v>
      </c>
      <c r="H120" s="37">
        <v>29000</v>
      </c>
      <c r="I120" s="31">
        <f t="shared" si="1"/>
        <v>0</v>
      </c>
      <c r="J120" s="32" t="s">
        <v>240</v>
      </c>
    </row>
    <row r="121" spans="2:10" s="45" customFormat="1" ht="24.95" customHeight="1" x14ac:dyDescent="0.3">
      <c r="B121" s="43" t="s">
        <v>57</v>
      </c>
      <c r="C121" s="27" t="s">
        <v>103</v>
      </c>
      <c r="D121" s="27" t="s">
        <v>221</v>
      </c>
      <c r="E121" s="38">
        <v>45701</v>
      </c>
      <c r="F121" s="37">
        <v>23200</v>
      </c>
      <c r="G121" s="48">
        <v>46022</v>
      </c>
      <c r="H121" s="37">
        <v>23200</v>
      </c>
      <c r="I121" s="31">
        <f t="shared" si="1"/>
        <v>0</v>
      </c>
      <c r="J121" s="32" t="s">
        <v>240</v>
      </c>
    </row>
    <row r="122" spans="2:10" s="45" customFormat="1" ht="24.95" customHeight="1" x14ac:dyDescent="0.3">
      <c r="B122" s="43" t="s">
        <v>57</v>
      </c>
      <c r="C122" s="27" t="s">
        <v>103</v>
      </c>
      <c r="D122" s="27" t="s">
        <v>222</v>
      </c>
      <c r="E122" s="38">
        <v>45701</v>
      </c>
      <c r="F122" s="37">
        <v>446600</v>
      </c>
      <c r="G122" s="48">
        <v>46022</v>
      </c>
      <c r="H122" s="37">
        <v>446600</v>
      </c>
      <c r="I122" s="31">
        <f t="shared" si="1"/>
        <v>0</v>
      </c>
      <c r="J122" s="32" t="s">
        <v>240</v>
      </c>
    </row>
    <row r="123" spans="2:10" s="45" customFormat="1" ht="24.95" customHeight="1" x14ac:dyDescent="0.3">
      <c r="B123" s="43" t="s">
        <v>57</v>
      </c>
      <c r="C123" s="27" t="s">
        <v>103</v>
      </c>
      <c r="D123" s="27" t="s">
        <v>223</v>
      </c>
      <c r="E123" s="38">
        <v>45701</v>
      </c>
      <c r="F123" s="37">
        <v>9289442.4000000004</v>
      </c>
      <c r="G123" s="48">
        <v>46022</v>
      </c>
      <c r="H123" s="37">
        <v>9289442.4000000004</v>
      </c>
      <c r="I123" s="31">
        <f t="shared" si="1"/>
        <v>0</v>
      </c>
      <c r="J123" s="32" t="s">
        <v>240</v>
      </c>
    </row>
    <row r="124" spans="2:10" s="45" customFormat="1" ht="24.95" customHeight="1" x14ac:dyDescent="0.3">
      <c r="B124" s="43" t="s">
        <v>58</v>
      </c>
      <c r="C124" s="27" t="s">
        <v>104</v>
      </c>
      <c r="D124" s="57" t="s">
        <v>224</v>
      </c>
      <c r="E124" s="58">
        <v>45950</v>
      </c>
      <c r="F124" s="59">
        <v>656000.73</v>
      </c>
      <c r="G124" s="46">
        <v>45992</v>
      </c>
      <c r="H124" s="37">
        <v>656000.73</v>
      </c>
      <c r="I124" s="31">
        <f t="shared" si="1"/>
        <v>0</v>
      </c>
      <c r="J124" s="32" t="s">
        <v>240</v>
      </c>
    </row>
    <row r="125" spans="2:10" s="45" customFormat="1" ht="24.95" customHeight="1" x14ac:dyDescent="0.3">
      <c r="B125" s="25" t="s">
        <v>59</v>
      </c>
      <c r="C125" s="26" t="s">
        <v>105</v>
      </c>
      <c r="D125" s="28" t="s">
        <v>225</v>
      </c>
      <c r="E125" s="28">
        <v>45962</v>
      </c>
      <c r="F125" s="40">
        <v>1533364.76</v>
      </c>
      <c r="G125" s="48">
        <v>45996</v>
      </c>
      <c r="H125" s="37">
        <v>1533364.76</v>
      </c>
      <c r="I125" s="31">
        <f t="shared" si="1"/>
        <v>0</v>
      </c>
      <c r="J125" s="8" t="s">
        <v>240</v>
      </c>
    </row>
    <row r="126" spans="2:10" s="45" customFormat="1" ht="24.95" customHeight="1" x14ac:dyDescent="0.3">
      <c r="B126" s="43" t="s">
        <v>60</v>
      </c>
      <c r="C126" s="27" t="s">
        <v>106</v>
      </c>
      <c r="D126" s="28" t="s">
        <v>226</v>
      </c>
      <c r="E126" s="28">
        <v>45974</v>
      </c>
      <c r="F126" s="64">
        <v>126614</v>
      </c>
      <c r="G126" s="48">
        <v>45996</v>
      </c>
      <c r="H126" s="37">
        <v>126614</v>
      </c>
      <c r="I126" s="31">
        <f t="shared" si="1"/>
        <v>0</v>
      </c>
      <c r="J126" s="32" t="s">
        <v>240</v>
      </c>
    </row>
    <row r="127" spans="2:10" s="45" customFormat="1" ht="24.95" customHeight="1" x14ac:dyDescent="0.3">
      <c r="B127" s="26" t="s">
        <v>61</v>
      </c>
      <c r="C127" s="26" t="s">
        <v>76</v>
      </c>
      <c r="D127" s="27" t="s">
        <v>227</v>
      </c>
      <c r="E127" s="28">
        <v>45962</v>
      </c>
      <c r="F127" s="39">
        <v>203264.25</v>
      </c>
      <c r="G127" s="47">
        <v>45992</v>
      </c>
      <c r="H127" s="42">
        <v>203264.25</v>
      </c>
      <c r="I127" s="31">
        <f t="shared" si="1"/>
        <v>0</v>
      </c>
      <c r="J127" s="32" t="s">
        <v>240</v>
      </c>
    </row>
    <row r="128" spans="2:10" s="45" customFormat="1" ht="24.95" customHeight="1" x14ac:dyDescent="0.3">
      <c r="B128" s="26" t="s">
        <v>61</v>
      </c>
      <c r="C128" s="26" t="s">
        <v>76</v>
      </c>
      <c r="D128" s="27" t="s">
        <v>228</v>
      </c>
      <c r="E128" s="28">
        <v>45963</v>
      </c>
      <c r="F128" s="39">
        <v>102803.02</v>
      </c>
      <c r="G128" s="47">
        <v>45992</v>
      </c>
      <c r="H128" s="42">
        <v>102803.02</v>
      </c>
      <c r="I128" s="31">
        <f t="shared" si="1"/>
        <v>0</v>
      </c>
      <c r="J128" s="32" t="s">
        <v>240</v>
      </c>
    </row>
    <row r="129" spans="2:10" s="45" customFormat="1" ht="24.95" customHeight="1" x14ac:dyDescent="0.3">
      <c r="B129" s="26" t="s">
        <v>61</v>
      </c>
      <c r="C129" s="26" t="s">
        <v>76</v>
      </c>
      <c r="D129" s="28" t="s">
        <v>229</v>
      </c>
      <c r="E129" s="28">
        <v>45992</v>
      </c>
      <c r="F129" s="40">
        <v>75553.5</v>
      </c>
      <c r="G129" s="47">
        <v>46007</v>
      </c>
      <c r="H129" s="42">
        <v>75553.5</v>
      </c>
      <c r="I129" s="31">
        <f t="shared" si="1"/>
        <v>0</v>
      </c>
      <c r="J129" s="32" t="s">
        <v>240</v>
      </c>
    </row>
    <row r="130" spans="2:10" s="45" customFormat="1" ht="24.95" customHeight="1" x14ac:dyDescent="0.3">
      <c r="B130" s="26" t="s">
        <v>61</v>
      </c>
      <c r="C130" s="26" t="s">
        <v>76</v>
      </c>
      <c r="D130" s="28" t="s">
        <v>230</v>
      </c>
      <c r="E130" s="28">
        <v>45992</v>
      </c>
      <c r="F130" s="40">
        <v>53576.03</v>
      </c>
      <c r="G130" s="47">
        <v>46007</v>
      </c>
      <c r="H130" s="42">
        <v>53576.03</v>
      </c>
      <c r="I130" s="31">
        <f t="shared" si="1"/>
        <v>0</v>
      </c>
      <c r="J130" s="32" t="s">
        <v>240</v>
      </c>
    </row>
    <row r="131" spans="2:10" s="45" customFormat="1" ht="24.95" customHeight="1" x14ac:dyDescent="0.3">
      <c r="B131" s="26" t="s">
        <v>61</v>
      </c>
      <c r="C131" s="26" t="s">
        <v>76</v>
      </c>
      <c r="D131" s="28" t="s">
        <v>231</v>
      </c>
      <c r="E131" s="28">
        <v>45996</v>
      </c>
      <c r="F131" s="40">
        <v>2000000</v>
      </c>
      <c r="G131" s="47">
        <v>46014</v>
      </c>
      <c r="H131" s="42">
        <v>2000000</v>
      </c>
      <c r="I131" s="31">
        <f t="shared" si="1"/>
        <v>0</v>
      </c>
      <c r="J131" s="32" t="s">
        <v>240</v>
      </c>
    </row>
    <row r="132" spans="2:10" s="45" customFormat="1" ht="24.95" customHeight="1" x14ac:dyDescent="0.3">
      <c r="B132" s="26" t="s">
        <v>61</v>
      </c>
      <c r="C132" s="26" t="s">
        <v>76</v>
      </c>
      <c r="D132" s="28" t="s">
        <v>232</v>
      </c>
      <c r="E132" s="28">
        <v>45998</v>
      </c>
      <c r="F132" s="40">
        <v>4899.6000000000004</v>
      </c>
      <c r="G132" s="47">
        <v>46014</v>
      </c>
      <c r="H132" s="42">
        <v>4899.6000000000004</v>
      </c>
      <c r="I132" s="31">
        <f t="shared" si="1"/>
        <v>0</v>
      </c>
      <c r="J132" s="32" t="s">
        <v>240</v>
      </c>
    </row>
    <row r="133" spans="2:10" s="45" customFormat="1" ht="24.95" customHeight="1" x14ac:dyDescent="0.3">
      <c r="B133" s="26" t="s">
        <v>61</v>
      </c>
      <c r="C133" s="26" t="s">
        <v>76</v>
      </c>
      <c r="D133" s="28" t="s">
        <v>233</v>
      </c>
      <c r="E133" s="28">
        <v>45992</v>
      </c>
      <c r="F133" s="40">
        <v>249374.42</v>
      </c>
      <c r="G133" s="42"/>
      <c r="H133" s="42">
        <v>0</v>
      </c>
      <c r="I133" s="31">
        <f t="shared" si="1"/>
        <v>249374.42</v>
      </c>
      <c r="J133" s="8" t="s">
        <v>239</v>
      </c>
    </row>
    <row r="134" spans="2:10" s="45" customFormat="1" ht="24.95" customHeight="1" x14ac:dyDescent="0.3">
      <c r="B134" s="26" t="s">
        <v>62</v>
      </c>
      <c r="C134" s="69" t="s">
        <v>107</v>
      </c>
      <c r="D134" s="27" t="s">
        <v>234</v>
      </c>
      <c r="E134" s="28">
        <v>46006</v>
      </c>
      <c r="F134" s="39">
        <v>1297903.24</v>
      </c>
      <c r="G134" s="67">
        <v>46021</v>
      </c>
      <c r="H134" s="42">
        <v>1297903.24</v>
      </c>
      <c r="I134" s="31">
        <f t="shared" si="1"/>
        <v>0</v>
      </c>
      <c r="J134" s="8" t="s">
        <v>240</v>
      </c>
    </row>
    <row r="135" spans="2:10" s="45" customFormat="1" ht="24.95" customHeight="1" x14ac:dyDescent="0.3">
      <c r="B135" s="26" t="s">
        <v>63</v>
      </c>
      <c r="C135" s="26" t="s">
        <v>108</v>
      </c>
      <c r="D135" s="27" t="s">
        <v>235</v>
      </c>
      <c r="E135" s="28">
        <v>45992</v>
      </c>
      <c r="F135" s="39">
        <v>4899.3599999999997</v>
      </c>
      <c r="G135" s="42"/>
      <c r="H135" s="42">
        <v>0</v>
      </c>
      <c r="I135" s="31">
        <f t="shared" si="1"/>
        <v>4899.3599999999997</v>
      </c>
      <c r="J135" s="8" t="s">
        <v>239</v>
      </c>
    </row>
    <row r="136" spans="2:10" s="45" customFormat="1" ht="24.95" customHeight="1" x14ac:dyDescent="0.3">
      <c r="B136" s="26" t="s">
        <v>64</v>
      </c>
      <c r="C136" s="26" t="s">
        <v>109</v>
      </c>
      <c r="D136" s="28" t="s">
        <v>236</v>
      </c>
      <c r="E136" s="28">
        <v>45962</v>
      </c>
      <c r="F136" s="42">
        <v>849010</v>
      </c>
      <c r="G136" s="67">
        <v>45999</v>
      </c>
      <c r="H136" s="42">
        <v>849010</v>
      </c>
      <c r="I136" s="31">
        <f t="shared" si="1"/>
        <v>0</v>
      </c>
      <c r="J136" s="8" t="s">
        <v>240</v>
      </c>
    </row>
    <row r="137" spans="2:10" s="45" customFormat="1" ht="24.95" customHeight="1" x14ac:dyDescent="0.3">
      <c r="B137" s="26" t="s">
        <v>65</v>
      </c>
      <c r="C137" s="26" t="s">
        <v>84</v>
      </c>
      <c r="D137" s="28" t="s">
        <v>237</v>
      </c>
      <c r="E137" s="28">
        <v>45962</v>
      </c>
      <c r="F137" s="40">
        <v>2528.6999999999998</v>
      </c>
      <c r="G137" s="67">
        <v>46001</v>
      </c>
      <c r="H137" s="42">
        <v>2528.6999999999998</v>
      </c>
      <c r="I137" s="31">
        <f t="shared" si="1"/>
        <v>0</v>
      </c>
      <c r="J137" s="8" t="s">
        <v>240</v>
      </c>
    </row>
    <row r="138" spans="2:10" s="45" customFormat="1" ht="24.95" customHeight="1" x14ac:dyDescent="0.3">
      <c r="B138" s="26" t="s">
        <v>66</v>
      </c>
      <c r="C138" s="26" t="s">
        <v>110</v>
      </c>
      <c r="D138" s="28" t="s">
        <v>238</v>
      </c>
      <c r="E138" s="28">
        <v>45962</v>
      </c>
      <c r="F138" s="40">
        <v>9440</v>
      </c>
      <c r="G138" s="67">
        <v>45992</v>
      </c>
      <c r="H138" s="42">
        <v>9440</v>
      </c>
      <c r="I138" s="31">
        <f t="shared" si="1"/>
        <v>0</v>
      </c>
      <c r="J138" s="8" t="s">
        <v>240</v>
      </c>
    </row>
    <row r="139" spans="2:10" s="9" customFormat="1" ht="15.75" x14ac:dyDescent="0.25">
      <c r="B139" s="5" t="s">
        <v>10</v>
      </c>
      <c r="C139" s="6"/>
      <c r="D139" s="17"/>
      <c r="E139" s="6"/>
      <c r="F139" s="7">
        <f>SUM(F10:F138)</f>
        <v>326688873.06999975</v>
      </c>
      <c r="G139" s="7"/>
      <c r="H139" s="7">
        <f>SUM(H10:H138)</f>
        <v>163716497.34000003</v>
      </c>
      <c r="I139" s="7">
        <f>SUM(I10:I138)</f>
        <v>162972375.72999999</v>
      </c>
      <c r="J139" s="8"/>
    </row>
    <row r="140" spans="2:10" x14ac:dyDescent="0.3">
      <c r="B140" s="52"/>
      <c r="C140" s="52"/>
      <c r="D140" s="18"/>
      <c r="E140" s="10"/>
      <c r="F140" s="10"/>
      <c r="G140" s="10"/>
      <c r="H140" s="15"/>
      <c r="I140" s="1"/>
      <c r="J140" s="1"/>
    </row>
    <row r="141" spans="2:10" x14ac:dyDescent="0.3">
      <c r="B141" s="53" t="s">
        <v>11</v>
      </c>
      <c r="C141" s="53"/>
      <c r="D141" s="18"/>
      <c r="E141" s="10"/>
      <c r="F141" s="1"/>
      <c r="G141" s="14"/>
      <c r="H141" s="53" t="s">
        <v>12</v>
      </c>
      <c r="I141" s="53"/>
      <c r="J141" s="53"/>
    </row>
    <row r="142" spans="2:10" x14ac:dyDescent="0.3">
      <c r="B142" s="54" t="s">
        <v>13</v>
      </c>
      <c r="C142" s="54"/>
      <c r="D142" s="19"/>
      <c r="E142" s="11"/>
      <c r="F142" s="11"/>
      <c r="G142" s="11"/>
      <c r="H142" s="54" t="s">
        <v>14</v>
      </c>
      <c r="I142" s="54"/>
      <c r="J142" s="54"/>
    </row>
    <row r="143" spans="2:10" x14ac:dyDescent="0.3">
      <c r="B143" s="53" t="s">
        <v>15</v>
      </c>
      <c r="C143" s="53"/>
      <c r="D143" s="18"/>
      <c r="E143" s="10"/>
      <c r="F143" s="10"/>
      <c r="G143" s="10"/>
      <c r="H143" s="53" t="s">
        <v>16</v>
      </c>
      <c r="I143" s="53"/>
      <c r="J143" s="53"/>
    </row>
    <row r="144" spans="2:10" x14ac:dyDescent="0.3">
      <c r="B144" s="54"/>
      <c r="C144" s="54"/>
      <c r="D144" s="54"/>
      <c r="E144" s="54"/>
      <c r="F144" s="54"/>
      <c r="G144" s="54"/>
      <c r="H144" s="54"/>
      <c r="I144" s="54"/>
      <c r="J144" s="54"/>
    </row>
    <row r="145" spans="2:10" x14ac:dyDescent="0.3">
      <c r="B145" s="53"/>
      <c r="C145" s="53"/>
      <c r="D145" s="53"/>
      <c r="E145" s="53"/>
      <c r="F145" s="53"/>
      <c r="G145" s="53"/>
      <c r="H145" s="53"/>
      <c r="I145" s="53"/>
      <c r="J145" s="53"/>
    </row>
    <row r="146" spans="2:10" x14ac:dyDescent="0.3">
      <c r="B146" s="53"/>
      <c r="C146" s="53"/>
      <c r="D146" s="53"/>
      <c r="E146" s="53"/>
      <c r="F146" s="53"/>
      <c r="G146" s="53"/>
      <c r="H146" s="53"/>
      <c r="I146" s="53"/>
      <c r="J146" s="53"/>
    </row>
    <row r="147" spans="2:10" x14ac:dyDescent="0.3">
      <c r="B147" s="53"/>
      <c r="C147" s="53"/>
      <c r="D147" s="53"/>
      <c r="E147" s="53"/>
      <c r="F147" s="53"/>
      <c r="G147" s="53"/>
      <c r="H147" s="53"/>
      <c r="I147" s="53"/>
      <c r="J147" s="53"/>
    </row>
    <row r="148" spans="2:10" x14ac:dyDescent="0.3">
      <c r="H148" s="12"/>
    </row>
  </sheetData>
  <mergeCells count="13">
    <mergeCell ref="B6:J6"/>
    <mergeCell ref="B7:J7"/>
    <mergeCell ref="B140:C140"/>
    <mergeCell ref="B146:J146"/>
    <mergeCell ref="B147:J147"/>
    <mergeCell ref="B141:C141"/>
    <mergeCell ref="H141:J141"/>
    <mergeCell ref="B142:C142"/>
    <mergeCell ref="H142:J142"/>
    <mergeCell ref="B143:C143"/>
    <mergeCell ref="H143:J143"/>
    <mergeCell ref="B145:J145"/>
    <mergeCell ref="B144:J144"/>
  </mergeCells>
  <pageMargins left="0.2" right="0.19685039370078741" top="0.35433070866141736" bottom="0.59055118110236227" header="0.31496062992125984" footer="0.35433070866141736"/>
  <pageSetup scale="55" orientation="landscape" r:id="rId1"/>
  <rowBreaks count="2" manualBreakCount="2">
    <brk id="40" max="9" man="1"/>
    <brk id="7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2026-01-20T15:46:36Z</cp:lastPrinted>
  <dcterms:created xsi:type="dcterms:W3CDTF">2024-06-20T13:50:49Z</dcterms:created>
  <dcterms:modified xsi:type="dcterms:W3CDTF">2026-01-20T15:47:17Z</dcterms:modified>
</cp:coreProperties>
</file>