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OCTUBRE\"/>
    </mc:Choice>
  </mc:AlternateContent>
  <bookViews>
    <workbookView xWindow="0" yWindow="0" windowWidth="28770" windowHeight="11580"/>
  </bookViews>
  <sheets>
    <sheet name="Hoja1" sheetId="1" r:id="rId1"/>
  </sheets>
  <definedNames>
    <definedName name="_xlnm.Print_Area" localSheetId="0">Hoja1!$A$1:$J$88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I84" i="1"/>
  <c r="F84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</calcChain>
</file>

<file path=xl/sharedStrings.xml><?xml version="1.0" encoding="utf-8"?>
<sst xmlns="http://schemas.openxmlformats.org/spreadsheetml/2006/main" count="315" uniqueCount="154">
  <si>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</si>
  <si>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</si>
  <si>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</si>
  <si>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</si>
  <si>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</si>
  <si>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</si>
  <si>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</si>
  <si>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</si>
  <si>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</si>
  <si>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</si>
  <si>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</si>
  <si>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</si>
  <si>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</si>
  <si>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</si>
  <si>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</si>
  <si>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</si>
  <si>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</si>
  <si>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AGUA PLANETA AZUL</t>
  </si>
  <si>
    <t>ALCALDIA DEL DISTRITO</t>
  </si>
  <si>
    <t>ALTICE DOMINICANA</t>
  </si>
  <si>
    <t>COLEGIO MEDICO DOMINICANA</t>
  </si>
  <si>
    <t>CRISTOBAL RODRIGEZ GOMEZ</t>
  </si>
  <si>
    <t>DKOLOR</t>
  </si>
  <si>
    <t>GTG INDUSTRIAL</t>
  </si>
  <si>
    <t>INAVI</t>
  </si>
  <si>
    <t>OLIORTIZ CONFORT SUPPLY</t>
  </si>
  <si>
    <t>RESOLUCION TECNICA ALDASO</t>
  </si>
  <si>
    <t>SERVICIO SISTEMA MOTRIZ</t>
  </si>
  <si>
    <t>TECNOFIJACIONES DOMINICANA</t>
  </si>
  <si>
    <t>TOTAL ENERGIES MARKETING</t>
  </si>
  <si>
    <t>BOTELLONES Y BOTELLITAS DE AGUA</t>
  </si>
  <si>
    <t xml:space="preserve">RECOGIDA DE BASURA </t>
  </si>
  <si>
    <t>SERVICIO DE INTERNET</t>
  </si>
  <si>
    <t>PUBLICIDAD Y PROPAGANDA</t>
  </si>
  <si>
    <t>SERVICIOS MEDICOS</t>
  </si>
  <si>
    <t>SERVICIOS JURIDICOS</t>
  </si>
  <si>
    <t>OTROS SERVICIOS TECNICOS</t>
  </si>
  <si>
    <t>ADQUISICION DE INSUMOS</t>
  </si>
  <si>
    <t>SEGUROS FUNERARIOS</t>
  </si>
  <si>
    <t>ADQUISICION DE INSUMOS DESECHABLES</t>
  </si>
  <si>
    <t>SERVICIO DE MANT Y REPARACION</t>
  </si>
  <si>
    <t>MANTENIMIENTO DE VEHICULO</t>
  </si>
  <si>
    <t>ADQUISICION DE HERRAMIENTA</t>
  </si>
  <si>
    <t>COMBUSTIBLE Y LUBRICANTES</t>
  </si>
  <si>
    <t>B1500066364</t>
  </si>
  <si>
    <t>B1500066507</t>
  </si>
  <si>
    <t>B1500066548</t>
  </si>
  <si>
    <t>B1500066693</t>
  </si>
  <si>
    <t>B1500000142</t>
  </si>
  <si>
    <t>OFIC.1460</t>
  </si>
  <si>
    <t>OFIC.1461</t>
  </si>
  <si>
    <t>B1500001953</t>
  </si>
  <si>
    <t>B1500000416</t>
  </si>
  <si>
    <t>B1500005615</t>
  </si>
  <si>
    <t>B1500000002</t>
  </si>
  <si>
    <t>B1500000797</t>
  </si>
  <si>
    <t>E450000030390</t>
  </si>
  <si>
    <t>E450000030404</t>
  </si>
  <si>
    <t>E450000030436</t>
  </si>
  <si>
    <t>SALDA</t>
  </si>
  <si>
    <t>PENDIENTE</t>
  </si>
  <si>
    <t>ACUARELA AGENCIA DE MEDIOS &amp; PUBLICIDAD</t>
  </si>
  <si>
    <t>CANTABRIA CATERING &amp; EVENTOS</t>
  </si>
  <si>
    <t>COMERCIAL FENIX ESPINAL,SRL</t>
  </si>
  <si>
    <t>EDITORA DEL CARIBE</t>
  </si>
  <si>
    <t>EDITORA EL NUEVO DIARIO</t>
  </si>
  <si>
    <t>GRUPO BRIZATLANTICA DEL CARIBE</t>
  </si>
  <si>
    <t>HOLAND TRADE SRL</t>
  </si>
  <si>
    <t>IMPORTEK DOMINICANA</t>
  </si>
  <si>
    <t>INAP</t>
  </si>
  <si>
    <t>INERSIONES GERTMON, SRL</t>
  </si>
  <si>
    <t xml:space="preserve">LIBERTY NETWORKS </t>
  </si>
  <si>
    <t>PERELLO COMPUTERS,SRL</t>
  </si>
  <si>
    <t>PILY GOURMET, SRL</t>
  </si>
  <si>
    <t xml:space="preserve">RAMIREZ &amp; MOJICA </t>
  </si>
  <si>
    <t>SOLUCIONES DINAM INTEGRAS INDISOL</t>
  </si>
  <si>
    <t>SOTO JS CONSULTING, SRL</t>
  </si>
  <si>
    <t>SUPLIDORES DIVERSOS</t>
  </si>
  <si>
    <t>TECH PLUS OFFICE TEPLUOF</t>
  </si>
  <si>
    <t xml:space="preserve">TONER DEPOT INTERNATIONAL </t>
  </si>
  <si>
    <t>SERVICIOS DE CATERING</t>
  </si>
  <si>
    <t>ADQUISICION DE MATERIAL GASTABLE</t>
  </si>
  <si>
    <t>LIBROS REVISTAS Y PERIODICOS</t>
  </si>
  <si>
    <t>MOBILIARIO Y EQUIPOS DE OFICINA</t>
  </si>
  <si>
    <t>ADQUISICION Y ARTICULO DE LIMPIEZA</t>
  </si>
  <si>
    <t>SERVICIO DE CAPACITACION</t>
  </si>
  <si>
    <t>ADQUISICION DE MATRIAL GASTABLE</t>
  </si>
  <si>
    <t>SERVICIOS DE INTERNET</t>
  </si>
  <si>
    <t>PILA RECARGABLE</t>
  </si>
  <si>
    <t>LAMPARA LED CIRCULAR</t>
  </si>
  <si>
    <t>SERVICIOS DE CAPACITACION</t>
  </si>
  <si>
    <t>ADQUISICION MATERIALES IMPRESO</t>
  </si>
  <si>
    <t>TiNTA EPSON</t>
  </si>
  <si>
    <t>B1500000114</t>
  </si>
  <si>
    <t>E450000019265</t>
  </si>
  <si>
    <t>E450000012497</t>
  </si>
  <si>
    <t>E450000018496</t>
  </si>
  <si>
    <t>B1500003495</t>
  </si>
  <si>
    <t>B1500003515</t>
  </si>
  <si>
    <t>B1500003516</t>
  </si>
  <si>
    <t>B1500003517</t>
  </si>
  <si>
    <t>B1500003518</t>
  </si>
  <si>
    <t>B1500003519</t>
  </si>
  <si>
    <t>B1500003520</t>
  </si>
  <si>
    <t>B1500003521</t>
  </si>
  <si>
    <t>B1500003522</t>
  </si>
  <si>
    <t>B1500003523</t>
  </si>
  <si>
    <t>B1500003524</t>
  </si>
  <si>
    <t>B1500003525</t>
  </si>
  <si>
    <t>B1500003526</t>
  </si>
  <si>
    <t>B1500000262</t>
  </si>
  <si>
    <t>B1500000255</t>
  </si>
  <si>
    <t>OFIC.1453</t>
  </si>
  <si>
    <t>OFIC.1454</t>
  </si>
  <si>
    <t>OFIC.1455</t>
  </si>
  <si>
    <t>OFIC.1456</t>
  </si>
  <si>
    <t>OFIC.1457</t>
  </si>
  <si>
    <t>OFIC.1458</t>
  </si>
  <si>
    <t>OFIC.1471</t>
  </si>
  <si>
    <t>OFIC.1473</t>
  </si>
  <si>
    <t>OFIC.1474</t>
  </si>
  <si>
    <t>OFIC.1475</t>
  </si>
  <si>
    <t>OFIC.1476</t>
  </si>
  <si>
    <t>B1500006592</t>
  </si>
  <si>
    <t>E4500000000840</t>
  </si>
  <si>
    <t>B1500000672</t>
  </si>
  <si>
    <t>B1500005189</t>
  </si>
  <si>
    <t>B1500000005</t>
  </si>
  <si>
    <t>B1500000317</t>
  </si>
  <si>
    <t>B1500001954</t>
  </si>
  <si>
    <t>B1500000944</t>
  </si>
  <si>
    <t>B1500000945</t>
  </si>
  <si>
    <t>B1500000946</t>
  </si>
  <si>
    <t>B1500000948</t>
  </si>
  <si>
    <t>B1500000949</t>
  </si>
  <si>
    <t>B1500000950</t>
  </si>
  <si>
    <t>B1500000481</t>
  </si>
  <si>
    <t>E450000001310</t>
  </si>
  <si>
    <t>B1500000014</t>
  </si>
  <si>
    <t>B1500000099</t>
  </si>
  <si>
    <t>B1500001830</t>
  </si>
  <si>
    <t>B1500001837</t>
  </si>
  <si>
    <t xml:space="preserve">E45000000103 </t>
  </si>
  <si>
    <t>B1500005760</t>
  </si>
  <si>
    <t>B1500000017</t>
  </si>
  <si>
    <t>B1500002024</t>
  </si>
  <si>
    <t>B1500002029</t>
  </si>
  <si>
    <t>B1500002085</t>
  </si>
  <si>
    <t>B1500000153</t>
  </si>
  <si>
    <t>E450000000344</t>
  </si>
  <si>
    <t>E450000028887</t>
  </si>
  <si>
    <t>E450000030479</t>
  </si>
  <si>
    <t>28//08/2025</t>
  </si>
  <si>
    <t>MOVIMIENTO DE CUENTAS POR PAGAR A PROVEEDORES  AL 31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</si>
</sst>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3" borderId="0" xfId="0" applyFont="1" applyFill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40" fontId="5" fillId="0" borderId="2" xfId="1" applyNumberFormat="1" applyFont="1" applyFill="1" applyBorder="1"/>
    <xf numFmtId="164" fontId="7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/>
    <xf numFmtId="0" fontId="5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 vertical="center" wrapText="1"/>
    </xf>
    <xf numFmtId="39" fontId="5" fillId="0" borderId="2" xfId="1" applyNumberFormat="1" applyFont="1" applyFill="1" applyBorder="1"/>
    <xf numFmtId="14" fontId="5" fillId="0" borderId="2" xfId="0" applyNumberFormat="1" applyFont="1" applyFill="1" applyBorder="1"/>
    <xf numFmtId="164" fontId="14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40" fontId="6" fillId="0" borderId="2" xfId="0" applyNumberFormat="1" applyFont="1" applyFill="1" applyBorder="1"/>
    <xf numFmtId="14" fontId="6" fillId="0" borderId="2" xfId="0" applyNumberFormat="1" applyFont="1" applyFill="1" applyBorder="1"/>
    <xf numFmtId="0" fontId="6" fillId="0" borderId="2" xfId="0" applyFont="1" applyFill="1" applyBorder="1"/>
    <xf numFmtId="4" fontId="6" fillId="0" borderId="2" xfId="1" applyNumberFormat="1" applyFont="1" applyFill="1" applyBorder="1"/>
    <xf numFmtId="4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right"/>
    </xf>
    <xf numFmtId="40" fontId="5" fillId="0" borderId="2" xfId="0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4" fontId="6" fillId="0" borderId="2" xfId="1" applyNumberFormat="1" applyFont="1" applyFill="1" applyBorder="1" applyAlignment="1">
      <alignment horizontal="right"/>
    </xf>
    <xf numFmtId="39" fontId="6" fillId="0" borderId="2" xfId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/>
    <xf numFmtId="4" fontId="6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/>
    </xf>
    <xf numFmtId="4" fontId="7" fillId="0" borderId="2" xfId="0" applyNumberFormat="1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vertical="center"/>
    </xf>
    <xf numFmtId="0" fontId="4" fillId="0" borderId="0" xfId="0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1024375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3"/>
  <sheetViews>
    <sheetView tabSelected="1" zoomScaleNormal="100" zoomScaleSheetLayoutView="100" workbookViewId="0">
      <selection activeCell="D12" sqref="D12"/>
    </sheetView>
  </sheetViews>
  <sheetFormatPr baseColWidth="10" defaultRowHeight="18.75" x14ac:dyDescent="0.3"/>
  <cols>
    <col min="1" max="1" width="2.7109375" style="3" customWidth="1"/>
    <col min="2" max="2" width="48.7109375" style="3" customWidth="1"/>
    <col min="3" max="3" width="47.140625" style="3" customWidth="1"/>
    <col min="4" max="4" width="21.140625" style="4" customWidth="1"/>
    <col min="5" max="5" width="15.7109375" style="3" customWidth="1"/>
    <col min="6" max="6" width="19.140625" style="3" customWidth="1"/>
    <col min="7" max="7" width="14.42578125" style="3" customWidth="1"/>
    <col min="8" max="8" width="17.7109375" style="3" customWidth="1"/>
    <col min="9" max="9" width="17.5703125" style="3" customWidth="1"/>
    <col min="10" max="10" width="27.5703125" style="13" customWidth="1"/>
    <col min="11" max="16384" width="11.42578125" style="3"/>
  </cols>
  <sheetData>
    <row r="1" spans="2:10" x14ac:dyDescent="0.3">
      <c r="B1" s="1"/>
      <c r="C1" s="1"/>
      <c r="D1" s="16"/>
      <c r="E1" s="1"/>
      <c r="F1" s="1"/>
      <c r="G1" s="1"/>
      <c r="H1" s="1"/>
      <c r="I1" s="1"/>
      <c r="J1" s="2"/>
    </row>
    <row r="2" spans="2:10" x14ac:dyDescent="0.3">
      <c r="B2" s="1"/>
      <c r="C2" s="1"/>
      <c r="D2" s="16"/>
      <c r="E2" s="1"/>
      <c r="F2" s="1"/>
      <c r="G2" s="1"/>
      <c r="H2" s="1"/>
      <c r="I2" s="1"/>
      <c r="J2" s="2"/>
    </row>
    <row r="3" spans="2:10" x14ac:dyDescent="0.3">
      <c r="B3" s="1"/>
      <c r="C3" s="1"/>
      <c r="D3" s="16"/>
      <c r="E3" s="1"/>
      <c r="F3" s="1"/>
      <c r="G3" s="1"/>
      <c r="H3" s="1"/>
      <c r="I3" s="1"/>
      <c r="J3" s="2"/>
    </row>
    <row r="4" spans="2:10" x14ac:dyDescent="0.3">
      <c r="B4" s="1"/>
      <c r="C4" s="1"/>
      <c r="D4" s="16"/>
      <c r="E4" s="1"/>
      <c r="F4" s="1"/>
      <c r="G4" s="1"/>
      <c r="H4" s="1"/>
      <c r="I4" s="1"/>
      <c r="J4" s="2"/>
    </row>
    <row r="5" spans="2:10" x14ac:dyDescent="0.3">
      <c r="B5" s="1"/>
      <c r="C5" s="1"/>
      <c r="D5" s="16"/>
      <c r="E5" s="1"/>
      <c r="F5" s="1"/>
      <c r="G5" s="1"/>
      <c r="H5" s="1"/>
      <c r="I5" s="1"/>
      <c r="J5" s="2"/>
    </row>
    <row r="6" spans="2:10" x14ac:dyDescent="0.3">
      <c r="B6" s="27" t="s">
        <v>153</v>
      </c>
      <c r="C6" s="27"/>
      <c r="D6" s="27"/>
      <c r="E6" s="27"/>
      <c r="F6" s="27"/>
      <c r="G6" s="27"/>
      <c r="H6" s="27"/>
      <c r="I6" s="27"/>
      <c r="J6" s="27"/>
    </row>
    <row r="7" spans="2:10" x14ac:dyDescent="0.3">
      <c r="B7" s="27" t="s">
        <v>0</v>
      </c>
      <c r="C7" s="27"/>
      <c r="D7" s="27"/>
      <c r="E7" s="27"/>
      <c r="F7" s="27"/>
      <c r="G7" s="27"/>
      <c r="H7" s="27"/>
      <c r="I7" s="27"/>
      <c r="J7" s="27"/>
    </row>
    <row r="8" spans="2:10" ht="19.5" thickBot="1" x14ac:dyDescent="0.35">
      <c r="B8" s="1"/>
      <c r="C8" s="1"/>
      <c r="D8" s="16"/>
      <c r="E8" s="1"/>
      <c r="F8" s="1"/>
      <c r="G8" s="1"/>
      <c r="H8" s="1"/>
      <c r="I8" s="1"/>
      <c r="J8" s="2"/>
    </row>
    <row r="9" spans="2:10" s="23" customFormat="1" ht="64.5" customHeight="1" x14ac:dyDescent="0.25">
      <c r="B9" s="20" t="s">
        <v>1</v>
      </c>
      <c r="C9" s="21" t="s">
        <v>2</v>
      </c>
      <c r="D9" s="22" t="s">
        <v>3</v>
      </c>
      <c r="E9" s="22" t="s">
        <v>4</v>
      </c>
      <c r="F9" s="22" t="s">
        <v>5</v>
      </c>
      <c r="G9" s="22" t="s">
        <v>6</v>
      </c>
      <c r="H9" s="22" t="s">
        <v>7</v>
      </c>
      <c r="I9" s="22" t="s">
        <v>8</v>
      </c>
      <c r="J9" s="22" t="s">
        <v>9</v>
      </c>
    </row>
    <row r="10" spans="2:10" s="24" customFormat="1" ht="24.75" customHeight="1" x14ac:dyDescent="0.3">
      <c r="B10" s="28" t="s">
        <v>61</v>
      </c>
      <c r="C10" s="29" t="s">
        <v>33</v>
      </c>
      <c r="D10" s="30" t="s">
        <v>93</v>
      </c>
      <c r="E10" s="31">
        <v>45944</v>
      </c>
      <c r="F10" s="32">
        <v>265500</v>
      </c>
      <c r="G10" s="33"/>
      <c r="H10" s="32">
        <v>0</v>
      </c>
      <c r="I10" s="34">
        <f>+F10-H10</f>
        <v>265500</v>
      </c>
      <c r="J10" s="35" t="s">
        <v>60</v>
      </c>
    </row>
    <row r="11" spans="2:10" s="24" customFormat="1" ht="24.95" customHeight="1" x14ac:dyDescent="0.3">
      <c r="B11" s="33" t="s">
        <v>17</v>
      </c>
      <c r="C11" s="33" t="s">
        <v>30</v>
      </c>
      <c r="D11" s="30" t="s">
        <v>94</v>
      </c>
      <c r="E11" s="31">
        <v>45931</v>
      </c>
      <c r="F11" s="34">
        <v>5170</v>
      </c>
      <c r="G11" s="36"/>
      <c r="H11" s="34">
        <v>0</v>
      </c>
      <c r="I11" s="34">
        <f>+F11-H11</f>
        <v>5170</v>
      </c>
      <c r="J11" s="35" t="s">
        <v>60</v>
      </c>
    </row>
    <row r="12" spans="2:10" s="24" customFormat="1" ht="24.95" customHeight="1" x14ac:dyDescent="0.3">
      <c r="B12" s="33" t="s">
        <v>17</v>
      </c>
      <c r="C12" s="33" t="s">
        <v>30</v>
      </c>
      <c r="D12" s="30" t="s">
        <v>95</v>
      </c>
      <c r="E12" s="31">
        <v>45932</v>
      </c>
      <c r="F12" s="34">
        <v>50000</v>
      </c>
      <c r="G12" s="36"/>
      <c r="H12" s="34">
        <v>0</v>
      </c>
      <c r="I12" s="34">
        <f>+F12-H12</f>
        <v>50000</v>
      </c>
      <c r="J12" s="35" t="s">
        <v>60</v>
      </c>
    </row>
    <row r="13" spans="2:10" s="24" customFormat="1" ht="24.95" customHeight="1" x14ac:dyDescent="0.3">
      <c r="B13" s="37" t="s">
        <v>18</v>
      </c>
      <c r="C13" s="37" t="s">
        <v>31</v>
      </c>
      <c r="D13" s="37" t="s">
        <v>44</v>
      </c>
      <c r="E13" s="38">
        <v>45901</v>
      </c>
      <c r="F13" s="39">
        <v>3806</v>
      </c>
      <c r="G13" s="40">
        <v>45931</v>
      </c>
      <c r="H13" s="39">
        <v>3806</v>
      </c>
      <c r="I13" s="34">
        <f>+F13-H13</f>
        <v>0</v>
      </c>
      <c r="J13" s="41" t="s">
        <v>59</v>
      </c>
    </row>
    <row r="14" spans="2:10" s="24" customFormat="1" ht="24.95" customHeight="1" x14ac:dyDescent="0.3">
      <c r="B14" s="37" t="s">
        <v>18</v>
      </c>
      <c r="C14" s="37" t="s">
        <v>31</v>
      </c>
      <c r="D14" s="37" t="s">
        <v>45</v>
      </c>
      <c r="E14" s="38">
        <v>45901</v>
      </c>
      <c r="F14" s="39">
        <v>963</v>
      </c>
      <c r="G14" s="40">
        <v>45931</v>
      </c>
      <c r="H14" s="39">
        <v>963</v>
      </c>
      <c r="I14" s="34">
        <f t="shared" ref="I14:I83" si="0">+F14-H14</f>
        <v>0</v>
      </c>
      <c r="J14" s="41" t="s">
        <v>59</v>
      </c>
    </row>
    <row r="15" spans="2:10" s="24" customFormat="1" ht="24.95" customHeight="1" x14ac:dyDescent="0.3">
      <c r="B15" s="37" t="s">
        <v>18</v>
      </c>
      <c r="C15" s="37" t="s">
        <v>31</v>
      </c>
      <c r="D15" s="37" t="s">
        <v>46</v>
      </c>
      <c r="E15" s="38">
        <v>45901</v>
      </c>
      <c r="F15" s="39">
        <v>7798</v>
      </c>
      <c r="G15" s="40">
        <v>45931</v>
      </c>
      <c r="H15" s="39">
        <v>7798</v>
      </c>
      <c r="I15" s="34">
        <f t="shared" si="0"/>
        <v>0</v>
      </c>
      <c r="J15" s="41" t="s">
        <v>59</v>
      </c>
    </row>
    <row r="16" spans="2:10" s="24" customFormat="1" ht="24.95" customHeight="1" x14ac:dyDescent="0.3">
      <c r="B16" s="37" t="s">
        <v>18</v>
      </c>
      <c r="C16" s="37" t="s">
        <v>31</v>
      </c>
      <c r="D16" s="37" t="s">
        <v>47</v>
      </c>
      <c r="E16" s="38">
        <v>45901</v>
      </c>
      <c r="F16" s="39">
        <v>596</v>
      </c>
      <c r="G16" s="40">
        <v>45931</v>
      </c>
      <c r="H16" s="39">
        <v>596</v>
      </c>
      <c r="I16" s="34">
        <f t="shared" si="0"/>
        <v>0</v>
      </c>
      <c r="J16" s="41" t="s">
        <v>59</v>
      </c>
    </row>
    <row r="17" spans="2:10" s="24" customFormat="1" ht="24.95" customHeight="1" x14ac:dyDescent="0.3">
      <c r="B17" s="33" t="s">
        <v>19</v>
      </c>
      <c r="C17" s="33" t="s">
        <v>32</v>
      </c>
      <c r="D17" s="33" t="s">
        <v>96</v>
      </c>
      <c r="E17" s="42">
        <v>45895</v>
      </c>
      <c r="F17" s="43">
        <v>226038.43</v>
      </c>
      <c r="G17" s="44">
        <v>45939</v>
      </c>
      <c r="H17" s="43">
        <v>226038.43</v>
      </c>
      <c r="I17" s="34">
        <f t="shared" si="0"/>
        <v>0</v>
      </c>
      <c r="J17" s="35" t="s">
        <v>59</v>
      </c>
    </row>
    <row r="18" spans="2:10" s="24" customFormat="1" ht="24.95" customHeight="1" x14ac:dyDescent="0.3">
      <c r="B18" s="29" t="s">
        <v>62</v>
      </c>
      <c r="C18" s="29" t="s">
        <v>80</v>
      </c>
      <c r="D18" s="30" t="s">
        <v>97</v>
      </c>
      <c r="E18" s="31">
        <v>45940</v>
      </c>
      <c r="F18" s="34">
        <v>26550</v>
      </c>
      <c r="G18" s="45"/>
      <c r="H18" s="46">
        <v>0</v>
      </c>
      <c r="I18" s="34">
        <f t="shared" si="0"/>
        <v>26550</v>
      </c>
      <c r="J18" s="35" t="s">
        <v>60</v>
      </c>
    </row>
    <row r="19" spans="2:10" s="24" customFormat="1" ht="24.95" customHeight="1" x14ac:dyDescent="0.3">
      <c r="B19" s="29" t="s">
        <v>62</v>
      </c>
      <c r="C19" s="29" t="s">
        <v>80</v>
      </c>
      <c r="D19" s="30" t="s">
        <v>98</v>
      </c>
      <c r="E19" s="31">
        <v>45940</v>
      </c>
      <c r="F19" s="34">
        <v>42480</v>
      </c>
      <c r="G19" s="45"/>
      <c r="H19" s="46">
        <v>0</v>
      </c>
      <c r="I19" s="34">
        <f t="shared" si="0"/>
        <v>42480</v>
      </c>
      <c r="J19" s="35" t="s">
        <v>60</v>
      </c>
    </row>
    <row r="20" spans="2:10" s="24" customFormat="1" ht="24.95" customHeight="1" x14ac:dyDescent="0.3">
      <c r="B20" s="29" t="s">
        <v>62</v>
      </c>
      <c r="C20" s="29" t="s">
        <v>80</v>
      </c>
      <c r="D20" s="30" t="s">
        <v>99</v>
      </c>
      <c r="E20" s="31">
        <v>45940</v>
      </c>
      <c r="F20" s="34">
        <v>2124</v>
      </c>
      <c r="G20" s="45"/>
      <c r="H20" s="46">
        <v>0</v>
      </c>
      <c r="I20" s="34">
        <f t="shared" si="0"/>
        <v>2124</v>
      </c>
      <c r="J20" s="35" t="s">
        <v>60</v>
      </c>
    </row>
    <row r="21" spans="2:10" s="24" customFormat="1" ht="24.95" customHeight="1" x14ac:dyDescent="0.3">
      <c r="B21" s="29" t="s">
        <v>62</v>
      </c>
      <c r="C21" s="29" t="s">
        <v>80</v>
      </c>
      <c r="D21" s="30" t="s">
        <v>100</v>
      </c>
      <c r="E21" s="31">
        <v>45940</v>
      </c>
      <c r="F21" s="34">
        <v>2124</v>
      </c>
      <c r="G21" s="45"/>
      <c r="H21" s="46">
        <v>0</v>
      </c>
      <c r="I21" s="34">
        <f t="shared" si="0"/>
        <v>2124</v>
      </c>
      <c r="J21" s="35" t="s">
        <v>60</v>
      </c>
    </row>
    <row r="22" spans="2:10" s="24" customFormat="1" ht="24.95" customHeight="1" x14ac:dyDescent="0.3">
      <c r="B22" s="29" t="s">
        <v>62</v>
      </c>
      <c r="C22" s="29" t="s">
        <v>80</v>
      </c>
      <c r="D22" s="30" t="s">
        <v>101</v>
      </c>
      <c r="E22" s="31">
        <v>45940</v>
      </c>
      <c r="F22" s="34">
        <v>5900</v>
      </c>
      <c r="G22" s="45"/>
      <c r="H22" s="46">
        <v>0</v>
      </c>
      <c r="I22" s="34">
        <f t="shared" si="0"/>
        <v>5900</v>
      </c>
      <c r="J22" s="35" t="s">
        <v>60</v>
      </c>
    </row>
    <row r="23" spans="2:10" s="24" customFormat="1" ht="24.95" customHeight="1" x14ac:dyDescent="0.3">
      <c r="B23" s="29" t="s">
        <v>62</v>
      </c>
      <c r="C23" s="29" t="s">
        <v>80</v>
      </c>
      <c r="D23" s="30" t="s">
        <v>102</v>
      </c>
      <c r="E23" s="31">
        <v>45940</v>
      </c>
      <c r="F23" s="34">
        <v>101362</v>
      </c>
      <c r="G23" s="45"/>
      <c r="H23" s="46">
        <v>0</v>
      </c>
      <c r="I23" s="34">
        <f t="shared" si="0"/>
        <v>101362</v>
      </c>
      <c r="J23" s="35" t="s">
        <v>60</v>
      </c>
    </row>
    <row r="24" spans="2:10" s="24" customFormat="1" ht="24.95" customHeight="1" x14ac:dyDescent="0.3">
      <c r="B24" s="29" t="s">
        <v>62</v>
      </c>
      <c r="C24" s="29" t="s">
        <v>80</v>
      </c>
      <c r="D24" s="30" t="s">
        <v>103</v>
      </c>
      <c r="E24" s="31">
        <v>45940</v>
      </c>
      <c r="F24" s="34">
        <v>8083</v>
      </c>
      <c r="G24" s="45"/>
      <c r="H24" s="46">
        <v>0</v>
      </c>
      <c r="I24" s="34">
        <f t="shared" si="0"/>
        <v>8083</v>
      </c>
      <c r="J24" s="35" t="s">
        <v>60</v>
      </c>
    </row>
    <row r="25" spans="2:10" s="24" customFormat="1" ht="24.95" customHeight="1" x14ac:dyDescent="0.3">
      <c r="B25" s="29" t="s">
        <v>62</v>
      </c>
      <c r="C25" s="29" t="s">
        <v>80</v>
      </c>
      <c r="D25" s="30" t="s">
        <v>104</v>
      </c>
      <c r="E25" s="31">
        <v>45940</v>
      </c>
      <c r="F25" s="34">
        <v>30090</v>
      </c>
      <c r="G25" s="45"/>
      <c r="H25" s="46">
        <v>0</v>
      </c>
      <c r="I25" s="34">
        <f t="shared" si="0"/>
        <v>30090</v>
      </c>
      <c r="J25" s="35" t="s">
        <v>60</v>
      </c>
    </row>
    <row r="26" spans="2:10" s="24" customFormat="1" ht="24.95" customHeight="1" x14ac:dyDescent="0.3">
      <c r="B26" s="29" t="s">
        <v>62</v>
      </c>
      <c r="C26" s="29" t="s">
        <v>80</v>
      </c>
      <c r="D26" s="30" t="s">
        <v>105</v>
      </c>
      <c r="E26" s="31">
        <v>45940</v>
      </c>
      <c r="F26" s="34">
        <v>7080</v>
      </c>
      <c r="G26" s="45"/>
      <c r="H26" s="46">
        <v>0</v>
      </c>
      <c r="I26" s="34">
        <f t="shared" si="0"/>
        <v>7080</v>
      </c>
      <c r="J26" s="35" t="s">
        <v>60</v>
      </c>
    </row>
    <row r="27" spans="2:10" s="24" customFormat="1" ht="24.95" customHeight="1" x14ac:dyDescent="0.3">
      <c r="B27" s="29" t="s">
        <v>62</v>
      </c>
      <c r="C27" s="29" t="s">
        <v>80</v>
      </c>
      <c r="D27" s="30" t="s">
        <v>106</v>
      </c>
      <c r="E27" s="31">
        <v>45940</v>
      </c>
      <c r="F27" s="34">
        <v>35400</v>
      </c>
      <c r="G27" s="45"/>
      <c r="H27" s="46">
        <v>0</v>
      </c>
      <c r="I27" s="34">
        <f t="shared" si="0"/>
        <v>35400</v>
      </c>
      <c r="J27" s="35" t="s">
        <v>60</v>
      </c>
    </row>
    <row r="28" spans="2:10" s="24" customFormat="1" ht="24.95" customHeight="1" x14ac:dyDescent="0.3">
      <c r="B28" s="29" t="s">
        <v>62</v>
      </c>
      <c r="C28" s="29" t="s">
        <v>80</v>
      </c>
      <c r="D28" s="30" t="s">
        <v>107</v>
      </c>
      <c r="E28" s="31">
        <v>45940</v>
      </c>
      <c r="F28" s="34">
        <v>7080</v>
      </c>
      <c r="G28" s="45"/>
      <c r="H28" s="46">
        <v>0</v>
      </c>
      <c r="I28" s="34">
        <f t="shared" si="0"/>
        <v>7080</v>
      </c>
      <c r="J28" s="35" t="s">
        <v>60</v>
      </c>
    </row>
    <row r="29" spans="2:10" s="24" customFormat="1" ht="24.95" customHeight="1" x14ac:dyDescent="0.3">
      <c r="B29" s="29" t="s">
        <v>62</v>
      </c>
      <c r="C29" s="29" t="s">
        <v>80</v>
      </c>
      <c r="D29" s="30" t="s">
        <v>108</v>
      </c>
      <c r="E29" s="31">
        <v>45940</v>
      </c>
      <c r="F29" s="34">
        <v>10030</v>
      </c>
      <c r="G29" s="45"/>
      <c r="H29" s="46">
        <v>0</v>
      </c>
      <c r="I29" s="34">
        <f t="shared" si="0"/>
        <v>10030</v>
      </c>
      <c r="J29" s="35" t="s">
        <v>60</v>
      </c>
    </row>
    <row r="30" spans="2:10" s="24" customFormat="1" ht="24.95" customHeight="1" x14ac:dyDescent="0.3">
      <c r="B30" s="29" t="s">
        <v>62</v>
      </c>
      <c r="C30" s="29" t="s">
        <v>80</v>
      </c>
      <c r="D30" s="30" t="s">
        <v>109</v>
      </c>
      <c r="E30" s="31">
        <v>45940</v>
      </c>
      <c r="F30" s="34">
        <v>285324</v>
      </c>
      <c r="G30" s="45"/>
      <c r="H30" s="46">
        <v>0</v>
      </c>
      <c r="I30" s="34">
        <f t="shared" si="0"/>
        <v>285324</v>
      </c>
      <c r="J30" s="35" t="s">
        <v>60</v>
      </c>
    </row>
    <row r="31" spans="2:10" s="24" customFormat="1" ht="24.95" customHeight="1" x14ac:dyDescent="0.3">
      <c r="B31" s="29" t="s">
        <v>20</v>
      </c>
      <c r="C31" s="29" t="s">
        <v>34</v>
      </c>
      <c r="D31" s="30" t="s">
        <v>110</v>
      </c>
      <c r="E31" s="31">
        <v>45938</v>
      </c>
      <c r="F31" s="34">
        <v>3020000</v>
      </c>
      <c r="G31" s="40"/>
      <c r="H31" s="34">
        <v>0</v>
      </c>
      <c r="I31" s="34">
        <f t="shared" si="0"/>
        <v>3020000</v>
      </c>
      <c r="J31" s="35" t="s">
        <v>60</v>
      </c>
    </row>
    <row r="32" spans="2:10" s="24" customFormat="1" ht="24.95" customHeight="1" x14ac:dyDescent="0.3">
      <c r="B32" s="29" t="s">
        <v>63</v>
      </c>
      <c r="C32" s="29" t="s">
        <v>81</v>
      </c>
      <c r="D32" s="31" t="s">
        <v>111</v>
      </c>
      <c r="E32" s="31">
        <v>45931</v>
      </c>
      <c r="F32" s="47">
        <v>7471.99</v>
      </c>
      <c r="G32" s="45"/>
      <c r="H32" s="47">
        <v>0</v>
      </c>
      <c r="I32" s="34">
        <f t="shared" si="0"/>
        <v>7471.99</v>
      </c>
      <c r="J32" s="35" t="s">
        <v>60</v>
      </c>
    </row>
    <row r="33" spans="2:10" s="24" customFormat="1" ht="24.95" customHeight="1" x14ac:dyDescent="0.3">
      <c r="B33" s="33" t="s">
        <v>21</v>
      </c>
      <c r="C33" s="33" t="s">
        <v>35</v>
      </c>
      <c r="D33" s="30" t="s">
        <v>48</v>
      </c>
      <c r="E33" s="48">
        <v>45908</v>
      </c>
      <c r="F33" s="47">
        <v>250000</v>
      </c>
      <c r="G33" s="44">
        <v>45931</v>
      </c>
      <c r="H33" s="47">
        <v>250000</v>
      </c>
      <c r="I33" s="34">
        <f t="shared" si="0"/>
        <v>0</v>
      </c>
      <c r="J33" s="35" t="s">
        <v>59</v>
      </c>
    </row>
    <row r="34" spans="2:10" s="24" customFormat="1" ht="24.95" customHeight="1" x14ac:dyDescent="0.3">
      <c r="B34" s="30" t="s">
        <v>22</v>
      </c>
      <c r="C34" s="30" t="s">
        <v>36</v>
      </c>
      <c r="D34" s="30" t="s">
        <v>112</v>
      </c>
      <c r="E34" s="31">
        <v>45875</v>
      </c>
      <c r="F34" s="49">
        <v>30203695.890000001</v>
      </c>
      <c r="G34" s="40">
        <v>45936</v>
      </c>
      <c r="H34" s="34">
        <v>30203695.890000001</v>
      </c>
      <c r="I34" s="34">
        <f t="shared" si="0"/>
        <v>0</v>
      </c>
      <c r="J34" s="35" t="s">
        <v>59</v>
      </c>
    </row>
    <row r="35" spans="2:10" s="24" customFormat="1" ht="24.95" customHeight="1" x14ac:dyDescent="0.3">
      <c r="B35" s="30" t="s">
        <v>22</v>
      </c>
      <c r="C35" s="30" t="s">
        <v>36</v>
      </c>
      <c r="D35" s="30" t="s">
        <v>113</v>
      </c>
      <c r="E35" s="31">
        <v>45881</v>
      </c>
      <c r="F35" s="49">
        <v>1890382.62</v>
      </c>
      <c r="G35" s="40">
        <v>45936</v>
      </c>
      <c r="H35" s="34">
        <v>1890382.62</v>
      </c>
      <c r="I35" s="34">
        <f t="shared" si="0"/>
        <v>0</v>
      </c>
      <c r="J35" s="35" t="s">
        <v>59</v>
      </c>
    </row>
    <row r="36" spans="2:10" s="24" customFormat="1" ht="24.95" customHeight="1" x14ac:dyDescent="0.3">
      <c r="B36" s="30" t="s">
        <v>22</v>
      </c>
      <c r="C36" s="30" t="s">
        <v>36</v>
      </c>
      <c r="D36" s="30" t="s">
        <v>114</v>
      </c>
      <c r="E36" s="31">
        <v>45882</v>
      </c>
      <c r="F36" s="49">
        <v>29416244.280000001</v>
      </c>
      <c r="G36" s="40">
        <v>45937</v>
      </c>
      <c r="H36" s="34">
        <v>29416244.280000001</v>
      </c>
      <c r="I36" s="34">
        <f t="shared" si="0"/>
        <v>0</v>
      </c>
      <c r="J36" s="35" t="s">
        <v>59</v>
      </c>
    </row>
    <row r="37" spans="2:10" s="24" customFormat="1" ht="24.95" customHeight="1" x14ac:dyDescent="0.3">
      <c r="B37" s="30" t="s">
        <v>22</v>
      </c>
      <c r="C37" s="30" t="s">
        <v>36</v>
      </c>
      <c r="D37" s="30" t="s">
        <v>115</v>
      </c>
      <c r="E37" s="31">
        <v>45888</v>
      </c>
      <c r="F37" s="49">
        <v>2260957.71</v>
      </c>
      <c r="G37" s="40">
        <v>45937</v>
      </c>
      <c r="H37" s="34">
        <v>2260957.71</v>
      </c>
      <c r="I37" s="34">
        <f t="shared" si="0"/>
        <v>0</v>
      </c>
      <c r="J37" s="35" t="s">
        <v>59</v>
      </c>
    </row>
    <row r="38" spans="2:10" s="24" customFormat="1" ht="24.95" customHeight="1" x14ac:dyDescent="0.3">
      <c r="B38" s="30" t="s">
        <v>22</v>
      </c>
      <c r="C38" s="30" t="s">
        <v>36</v>
      </c>
      <c r="D38" s="30" t="s">
        <v>116</v>
      </c>
      <c r="E38" s="31">
        <v>45889</v>
      </c>
      <c r="F38" s="49">
        <v>26595553.870000001</v>
      </c>
      <c r="G38" s="40">
        <v>45945</v>
      </c>
      <c r="H38" s="34">
        <v>26595553.870000001</v>
      </c>
      <c r="I38" s="34">
        <f t="shared" si="0"/>
        <v>0</v>
      </c>
      <c r="J38" s="35" t="s">
        <v>59</v>
      </c>
    </row>
    <row r="39" spans="2:10" s="24" customFormat="1" ht="24.95" customHeight="1" x14ac:dyDescent="0.3">
      <c r="B39" s="30" t="s">
        <v>22</v>
      </c>
      <c r="C39" s="30" t="s">
        <v>36</v>
      </c>
      <c r="D39" s="30" t="s">
        <v>117</v>
      </c>
      <c r="E39" s="31">
        <v>45895</v>
      </c>
      <c r="F39" s="49">
        <v>2203085.8330000001</v>
      </c>
      <c r="G39" s="40">
        <v>45945</v>
      </c>
      <c r="H39" s="34">
        <v>2203085.83</v>
      </c>
      <c r="I39" s="34">
        <f t="shared" si="0"/>
        <v>3.0000000260770321E-3</v>
      </c>
      <c r="J39" s="35" t="s">
        <v>59</v>
      </c>
    </row>
    <row r="40" spans="2:10" s="24" customFormat="1" ht="24.95" customHeight="1" x14ac:dyDescent="0.3">
      <c r="B40" s="30" t="s">
        <v>22</v>
      </c>
      <c r="C40" s="30" t="s">
        <v>36</v>
      </c>
      <c r="D40" s="30" t="s">
        <v>49</v>
      </c>
      <c r="E40" s="31">
        <v>45901</v>
      </c>
      <c r="F40" s="49">
        <v>1876711.64</v>
      </c>
      <c r="G40" s="40">
        <v>45945</v>
      </c>
      <c r="H40" s="34">
        <v>1876711.64</v>
      </c>
      <c r="I40" s="34">
        <f t="shared" si="0"/>
        <v>0</v>
      </c>
      <c r="J40" s="35" t="s">
        <v>59</v>
      </c>
    </row>
    <row r="41" spans="2:10" s="24" customFormat="1" ht="24.95" customHeight="1" x14ac:dyDescent="0.3">
      <c r="B41" s="30" t="s">
        <v>22</v>
      </c>
      <c r="C41" s="30" t="s">
        <v>36</v>
      </c>
      <c r="D41" s="30" t="s">
        <v>50</v>
      </c>
      <c r="E41" s="31">
        <v>45902</v>
      </c>
      <c r="F41" s="49">
        <v>2918143.2</v>
      </c>
      <c r="G41" s="40">
        <v>45945</v>
      </c>
      <c r="H41" s="34">
        <v>2918143.2</v>
      </c>
      <c r="I41" s="34">
        <f t="shared" si="0"/>
        <v>0</v>
      </c>
      <c r="J41" s="35" t="s">
        <v>59</v>
      </c>
    </row>
    <row r="42" spans="2:10" s="24" customFormat="1" ht="24.95" customHeight="1" x14ac:dyDescent="0.3">
      <c r="B42" s="30" t="s">
        <v>22</v>
      </c>
      <c r="C42" s="30" t="s">
        <v>36</v>
      </c>
      <c r="D42" s="30" t="s">
        <v>118</v>
      </c>
      <c r="E42" s="31">
        <v>45932</v>
      </c>
      <c r="F42" s="50">
        <v>1780741.66</v>
      </c>
      <c r="G42" s="50"/>
      <c r="H42" s="34">
        <v>0</v>
      </c>
      <c r="I42" s="34">
        <f t="shared" si="0"/>
        <v>1780741.66</v>
      </c>
      <c r="J42" s="35" t="s">
        <v>60</v>
      </c>
    </row>
    <row r="43" spans="2:10" s="24" customFormat="1" ht="24.95" customHeight="1" x14ac:dyDescent="0.3">
      <c r="B43" s="30" t="s">
        <v>22</v>
      </c>
      <c r="C43" s="30" t="s">
        <v>36</v>
      </c>
      <c r="D43" s="30" t="s">
        <v>119</v>
      </c>
      <c r="E43" s="31">
        <v>45938</v>
      </c>
      <c r="F43" s="50">
        <v>30791558.329999998</v>
      </c>
      <c r="G43" s="50"/>
      <c r="H43" s="34">
        <v>0</v>
      </c>
      <c r="I43" s="34">
        <f t="shared" si="0"/>
        <v>30791558.329999998</v>
      </c>
      <c r="J43" s="35" t="s">
        <v>60</v>
      </c>
    </row>
    <row r="44" spans="2:10" s="24" customFormat="1" ht="24.95" customHeight="1" x14ac:dyDescent="0.3">
      <c r="B44" s="30" t="s">
        <v>22</v>
      </c>
      <c r="C44" s="30" t="s">
        <v>36</v>
      </c>
      <c r="D44" s="30" t="s">
        <v>120</v>
      </c>
      <c r="E44" s="31">
        <v>45944</v>
      </c>
      <c r="F44" s="50">
        <v>2297629.96</v>
      </c>
      <c r="G44" s="50"/>
      <c r="H44" s="34">
        <v>0</v>
      </c>
      <c r="I44" s="34">
        <f t="shared" si="0"/>
        <v>2297629.96</v>
      </c>
      <c r="J44" s="35" t="s">
        <v>60</v>
      </c>
    </row>
    <row r="45" spans="2:10" s="24" customFormat="1" ht="24.95" customHeight="1" x14ac:dyDescent="0.3">
      <c r="B45" s="30" t="s">
        <v>22</v>
      </c>
      <c r="C45" s="30" t="s">
        <v>36</v>
      </c>
      <c r="D45" s="30" t="s">
        <v>121</v>
      </c>
      <c r="E45" s="31">
        <v>45945</v>
      </c>
      <c r="F45" s="50">
        <v>29131837.07</v>
      </c>
      <c r="G45" s="50"/>
      <c r="H45" s="34">
        <v>0</v>
      </c>
      <c r="I45" s="34">
        <f t="shared" si="0"/>
        <v>29131837.07</v>
      </c>
      <c r="J45" s="35" t="s">
        <v>60</v>
      </c>
    </row>
    <row r="46" spans="2:10" s="24" customFormat="1" ht="24.95" customHeight="1" x14ac:dyDescent="0.3">
      <c r="B46" s="30" t="s">
        <v>22</v>
      </c>
      <c r="C46" s="30" t="s">
        <v>36</v>
      </c>
      <c r="D46" s="30" t="s">
        <v>122</v>
      </c>
      <c r="E46" s="31">
        <v>45951</v>
      </c>
      <c r="F46" s="50">
        <v>1973813.4</v>
      </c>
      <c r="G46" s="50"/>
      <c r="H46" s="34">
        <v>0</v>
      </c>
      <c r="I46" s="34">
        <f t="shared" si="0"/>
        <v>1973813.4</v>
      </c>
      <c r="J46" s="35" t="s">
        <v>60</v>
      </c>
    </row>
    <row r="47" spans="2:10" s="24" customFormat="1" ht="24.95" customHeight="1" x14ac:dyDescent="0.3">
      <c r="B47" s="33" t="s">
        <v>64</v>
      </c>
      <c r="C47" s="30" t="s">
        <v>82</v>
      </c>
      <c r="D47" s="30" t="s">
        <v>123</v>
      </c>
      <c r="E47" s="51">
        <v>45896</v>
      </c>
      <c r="F47" s="47">
        <v>12400</v>
      </c>
      <c r="G47" s="44">
        <v>45931</v>
      </c>
      <c r="H47" s="47">
        <v>12400</v>
      </c>
      <c r="I47" s="34">
        <f t="shared" si="0"/>
        <v>0</v>
      </c>
      <c r="J47" s="35" t="s">
        <v>59</v>
      </c>
    </row>
    <row r="48" spans="2:10" s="24" customFormat="1" ht="24.95" customHeight="1" x14ac:dyDescent="0.3">
      <c r="B48" s="30" t="s">
        <v>65</v>
      </c>
      <c r="C48" s="30" t="s">
        <v>82</v>
      </c>
      <c r="D48" s="30" t="s">
        <v>124</v>
      </c>
      <c r="E48" s="51">
        <v>45896</v>
      </c>
      <c r="F48" s="46">
        <v>12100</v>
      </c>
      <c r="G48" s="44">
        <v>45931</v>
      </c>
      <c r="H48" s="47">
        <v>12100</v>
      </c>
      <c r="I48" s="34">
        <f t="shared" si="0"/>
        <v>0</v>
      </c>
      <c r="J48" s="35" t="s">
        <v>59</v>
      </c>
    </row>
    <row r="49" spans="2:10" s="24" customFormat="1" ht="24.95" customHeight="1" x14ac:dyDescent="0.3">
      <c r="B49" s="33" t="s">
        <v>66</v>
      </c>
      <c r="C49" s="33" t="s">
        <v>39</v>
      </c>
      <c r="D49" s="29" t="s">
        <v>125</v>
      </c>
      <c r="E49" s="31">
        <v>45874</v>
      </c>
      <c r="F49" s="47">
        <v>161589.20000000001</v>
      </c>
      <c r="G49" s="44">
        <v>45937</v>
      </c>
      <c r="H49" s="47">
        <v>161589.20000000001</v>
      </c>
      <c r="I49" s="34">
        <f t="shared" si="0"/>
        <v>0</v>
      </c>
      <c r="J49" s="35" t="s">
        <v>59</v>
      </c>
    </row>
    <row r="50" spans="2:10" s="24" customFormat="1" ht="24.95" customHeight="1" x14ac:dyDescent="0.3">
      <c r="B50" s="33" t="s">
        <v>23</v>
      </c>
      <c r="C50" s="33" t="s">
        <v>37</v>
      </c>
      <c r="D50" s="29" t="s">
        <v>126</v>
      </c>
      <c r="E50" s="31">
        <v>45897</v>
      </c>
      <c r="F50" s="47">
        <v>20768</v>
      </c>
      <c r="G50" s="44">
        <v>45943</v>
      </c>
      <c r="H50" s="47">
        <v>20768</v>
      </c>
      <c r="I50" s="34">
        <f t="shared" si="0"/>
        <v>0</v>
      </c>
      <c r="J50" s="35" t="s">
        <v>59</v>
      </c>
    </row>
    <row r="51" spans="2:10" s="24" customFormat="1" ht="24.95" customHeight="1" x14ac:dyDescent="0.3">
      <c r="B51" s="33" t="s">
        <v>67</v>
      </c>
      <c r="C51" s="45" t="s">
        <v>83</v>
      </c>
      <c r="D51" s="29" t="s">
        <v>127</v>
      </c>
      <c r="E51" s="31" t="s">
        <v>152</v>
      </c>
      <c r="F51" s="47">
        <v>94999.86</v>
      </c>
      <c r="G51" s="44">
        <v>45931</v>
      </c>
      <c r="H51" s="47">
        <v>94999.86</v>
      </c>
      <c r="I51" s="34">
        <f t="shared" si="0"/>
        <v>0</v>
      </c>
      <c r="J51" s="35" t="s">
        <v>59</v>
      </c>
    </row>
    <row r="52" spans="2:10" s="24" customFormat="1" ht="24.95" customHeight="1" x14ac:dyDescent="0.3">
      <c r="B52" s="33" t="s">
        <v>68</v>
      </c>
      <c r="C52" s="33" t="s">
        <v>84</v>
      </c>
      <c r="D52" s="29" t="s">
        <v>128</v>
      </c>
      <c r="E52" s="31">
        <v>45898</v>
      </c>
      <c r="F52" s="52">
        <v>13000.65</v>
      </c>
      <c r="G52" s="44">
        <v>45943</v>
      </c>
      <c r="H52" s="52">
        <v>13000.65</v>
      </c>
      <c r="I52" s="34">
        <f t="shared" si="0"/>
        <v>0</v>
      </c>
      <c r="J52" s="35" t="s">
        <v>59</v>
      </c>
    </row>
    <row r="53" spans="2:10" s="24" customFormat="1" ht="24.95" customHeight="1" x14ac:dyDescent="0.3">
      <c r="B53" s="33" t="s">
        <v>24</v>
      </c>
      <c r="C53" s="33" t="s">
        <v>38</v>
      </c>
      <c r="D53" s="29" t="s">
        <v>51</v>
      </c>
      <c r="E53" s="31">
        <v>45908</v>
      </c>
      <c r="F53" s="53">
        <v>130000</v>
      </c>
      <c r="G53" s="44">
        <v>45931</v>
      </c>
      <c r="H53" s="53">
        <v>130000</v>
      </c>
      <c r="I53" s="34">
        <f t="shared" si="0"/>
        <v>0</v>
      </c>
      <c r="J53" s="35" t="s">
        <v>59</v>
      </c>
    </row>
    <row r="54" spans="2:10" s="24" customFormat="1" ht="24.95" customHeight="1" x14ac:dyDescent="0.3">
      <c r="B54" s="33" t="s">
        <v>24</v>
      </c>
      <c r="C54" s="33" t="s">
        <v>38</v>
      </c>
      <c r="D54" s="29" t="s">
        <v>129</v>
      </c>
      <c r="E54" s="31">
        <v>45908</v>
      </c>
      <c r="F54" s="53">
        <v>130000</v>
      </c>
      <c r="G54" s="44">
        <v>45931</v>
      </c>
      <c r="H54" s="53">
        <v>130000</v>
      </c>
      <c r="I54" s="34">
        <f t="shared" si="0"/>
        <v>0</v>
      </c>
      <c r="J54" s="35" t="s">
        <v>59</v>
      </c>
    </row>
    <row r="55" spans="2:10" s="24" customFormat="1" ht="24.95" customHeight="1" x14ac:dyDescent="0.3">
      <c r="B55" s="33" t="s">
        <v>69</v>
      </c>
      <c r="C55" s="33" t="s">
        <v>85</v>
      </c>
      <c r="D55" s="29" t="s">
        <v>130</v>
      </c>
      <c r="E55" s="31">
        <v>45180</v>
      </c>
      <c r="F55" s="53">
        <v>41607</v>
      </c>
      <c r="G55" s="44">
        <v>45931</v>
      </c>
      <c r="H55" s="53">
        <v>41607</v>
      </c>
      <c r="I55" s="34">
        <f t="shared" si="0"/>
        <v>0</v>
      </c>
      <c r="J55" s="35" t="s">
        <v>59</v>
      </c>
    </row>
    <row r="56" spans="2:10" s="24" customFormat="1" ht="24.95" customHeight="1" x14ac:dyDescent="0.3">
      <c r="B56" s="33" t="s">
        <v>69</v>
      </c>
      <c r="C56" s="33" t="s">
        <v>85</v>
      </c>
      <c r="D56" s="29" t="s">
        <v>131</v>
      </c>
      <c r="E56" s="31">
        <v>45180</v>
      </c>
      <c r="F56" s="53">
        <v>22793.4</v>
      </c>
      <c r="G56" s="44">
        <v>45931</v>
      </c>
      <c r="H56" s="53">
        <v>22793.4</v>
      </c>
      <c r="I56" s="34">
        <f t="shared" si="0"/>
        <v>0</v>
      </c>
      <c r="J56" s="35" t="s">
        <v>59</v>
      </c>
    </row>
    <row r="57" spans="2:10" s="24" customFormat="1" ht="24.95" customHeight="1" x14ac:dyDescent="0.3">
      <c r="B57" s="33" t="s">
        <v>69</v>
      </c>
      <c r="C57" s="33" t="s">
        <v>85</v>
      </c>
      <c r="D57" s="29" t="s">
        <v>132</v>
      </c>
      <c r="E57" s="48">
        <v>45205</v>
      </c>
      <c r="F57" s="53">
        <v>24692.85</v>
      </c>
      <c r="G57" s="44">
        <v>45931</v>
      </c>
      <c r="H57" s="53">
        <v>24692.85</v>
      </c>
      <c r="I57" s="34">
        <f t="shared" si="0"/>
        <v>0</v>
      </c>
      <c r="J57" s="35" t="s">
        <v>59</v>
      </c>
    </row>
    <row r="58" spans="2:10" s="24" customFormat="1" ht="24.95" customHeight="1" x14ac:dyDescent="0.3">
      <c r="B58" s="33" t="s">
        <v>69</v>
      </c>
      <c r="C58" s="33" t="s">
        <v>85</v>
      </c>
      <c r="D58" s="29" t="s">
        <v>133</v>
      </c>
      <c r="E58" s="48">
        <v>45267</v>
      </c>
      <c r="F58" s="53">
        <v>25326</v>
      </c>
      <c r="G58" s="44">
        <v>45931</v>
      </c>
      <c r="H58" s="53">
        <v>25326</v>
      </c>
      <c r="I58" s="34">
        <f t="shared" si="0"/>
        <v>0</v>
      </c>
      <c r="J58" s="35" t="s">
        <v>59</v>
      </c>
    </row>
    <row r="59" spans="2:10" s="24" customFormat="1" ht="24.95" customHeight="1" x14ac:dyDescent="0.3">
      <c r="B59" s="33" t="s">
        <v>69</v>
      </c>
      <c r="C59" s="33" t="s">
        <v>85</v>
      </c>
      <c r="D59" s="29" t="s">
        <v>134</v>
      </c>
      <c r="E59" s="48">
        <v>45665</v>
      </c>
      <c r="F59" s="53">
        <v>51428.25</v>
      </c>
      <c r="G59" s="44">
        <v>45931</v>
      </c>
      <c r="H59" s="53">
        <v>51428.25</v>
      </c>
      <c r="I59" s="34">
        <f t="shared" si="0"/>
        <v>0</v>
      </c>
      <c r="J59" s="35" t="s">
        <v>59</v>
      </c>
    </row>
    <row r="60" spans="2:10" s="24" customFormat="1" ht="24.95" customHeight="1" x14ac:dyDescent="0.3">
      <c r="B60" s="33" t="s">
        <v>69</v>
      </c>
      <c r="C60" s="33" t="s">
        <v>85</v>
      </c>
      <c r="D60" s="29" t="s">
        <v>135</v>
      </c>
      <c r="E60" s="48">
        <v>45658</v>
      </c>
      <c r="F60" s="53">
        <v>21708</v>
      </c>
      <c r="G60" s="44">
        <v>45931</v>
      </c>
      <c r="H60" s="53">
        <v>21708</v>
      </c>
      <c r="I60" s="34">
        <f t="shared" si="0"/>
        <v>0</v>
      </c>
      <c r="J60" s="35" t="s">
        <v>59</v>
      </c>
    </row>
    <row r="61" spans="2:10" s="24" customFormat="1" ht="24.95" customHeight="1" x14ac:dyDescent="0.3">
      <c r="B61" s="33" t="s">
        <v>70</v>
      </c>
      <c r="C61" s="33" t="s">
        <v>86</v>
      </c>
      <c r="D61" s="33" t="s">
        <v>136</v>
      </c>
      <c r="E61" s="48">
        <v>45931</v>
      </c>
      <c r="F61" s="53">
        <v>23954</v>
      </c>
      <c r="G61" s="45"/>
      <c r="H61" s="53">
        <v>0</v>
      </c>
      <c r="I61" s="34">
        <f t="shared" si="0"/>
        <v>23954</v>
      </c>
      <c r="J61" s="8" t="s">
        <v>60</v>
      </c>
    </row>
    <row r="62" spans="2:10" s="24" customFormat="1" ht="24.95" customHeight="1" x14ac:dyDescent="0.3">
      <c r="B62" s="33" t="s">
        <v>71</v>
      </c>
      <c r="C62" s="33" t="s">
        <v>87</v>
      </c>
      <c r="D62" s="30" t="s">
        <v>137</v>
      </c>
      <c r="E62" s="31">
        <v>45839</v>
      </c>
      <c r="F62" s="53">
        <v>72670</v>
      </c>
      <c r="G62" s="44">
        <v>45931</v>
      </c>
      <c r="H62" s="53">
        <v>72670</v>
      </c>
      <c r="I62" s="34">
        <f t="shared" si="0"/>
        <v>0</v>
      </c>
      <c r="J62" s="35" t="s">
        <v>59</v>
      </c>
    </row>
    <row r="63" spans="2:10" s="24" customFormat="1" ht="24.95" customHeight="1" x14ac:dyDescent="0.3">
      <c r="B63" s="33" t="s">
        <v>25</v>
      </c>
      <c r="C63" s="29" t="s">
        <v>39</v>
      </c>
      <c r="D63" s="30" t="s">
        <v>138</v>
      </c>
      <c r="E63" s="48">
        <v>45895</v>
      </c>
      <c r="F63" s="47">
        <v>233235.5</v>
      </c>
      <c r="G63" s="44">
        <v>45958</v>
      </c>
      <c r="H63" s="47">
        <v>233235.5</v>
      </c>
      <c r="I63" s="34">
        <f t="shared" si="0"/>
        <v>0</v>
      </c>
      <c r="J63" s="35" t="s">
        <v>59</v>
      </c>
    </row>
    <row r="64" spans="2:10" s="24" customFormat="1" ht="24.95" customHeight="1" x14ac:dyDescent="0.3">
      <c r="B64" s="33" t="s">
        <v>72</v>
      </c>
      <c r="C64" s="30" t="s">
        <v>33</v>
      </c>
      <c r="D64" s="30" t="s">
        <v>139</v>
      </c>
      <c r="E64" s="31">
        <v>45876</v>
      </c>
      <c r="F64" s="47">
        <v>177000</v>
      </c>
      <c r="G64" s="44">
        <v>45931</v>
      </c>
      <c r="H64" s="54">
        <v>177000</v>
      </c>
      <c r="I64" s="34">
        <f t="shared" si="0"/>
        <v>0</v>
      </c>
      <c r="J64" s="35" t="s">
        <v>59</v>
      </c>
    </row>
    <row r="65" spans="2:10" s="24" customFormat="1" ht="24.95" customHeight="1" x14ac:dyDescent="0.3">
      <c r="B65" s="33" t="s">
        <v>73</v>
      </c>
      <c r="C65" s="29" t="s">
        <v>80</v>
      </c>
      <c r="D65" s="30" t="s">
        <v>140</v>
      </c>
      <c r="E65" s="31">
        <v>45932</v>
      </c>
      <c r="F65" s="34">
        <v>22753</v>
      </c>
      <c r="G65" s="45"/>
      <c r="H65" s="47">
        <v>0</v>
      </c>
      <c r="I65" s="34">
        <f t="shared" si="0"/>
        <v>22753</v>
      </c>
      <c r="J65" s="35" t="s">
        <v>60</v>
      </c>
    </row>
    <row r="66" spans="2:10" s="24" customFormat="1" ht="24.95" customHeight="1" x14ac:dyDescent="0.3">
      <c r="B66" s="33" t="s">
        <v>73</v>
      </c>
      <c r="C66" s="29" t="s">
        <v>80</v>
      </c>
      <c r="D66" s="30" t="s">
        <v>141</v>
      </c>
      <c r="E66" s="31">
        <v>45938</v>
      </c>
      <c r="F66" s="34">
        <v>397394.5</v>
      </c>
      <c r="G66" s="45"/>
      <c r="H66" s="47">
        <v>0</v>
      </c>
      <c r="I66" s="34">
        <f t="shared" si="0"/>
        <v>397394.5</v>
      </c>
      <c r="J66" s="35" t="s">
        <v>60</v>
      </c>
    </row>
    <row r="67" spans="2:10" s="24" customFormat="1" ht="24.95" customHeight="1" x14ac:dyDescent="0.3">
      <c r="B67" s="55" t="s">
        <v>74</v>
      </c>
      <c r="C67" s="30" t="s">
        <v>88</v>
      </c>
      <c r="D67" s="30" t="s">
        <v>142</v>
      </c>
      <c r="E67" s="31">
        <v>45852</v>
      </c>
      <c r="F67" s="46">
        <v>53100</v>
      </c>
      <c r="G67" s="56">
        <v>45931</v>
      </c>
      <c r="H67" s="46">
        <v>53100</v>
      </c>
      <c r="I67" s="34">
        <f t="shared" si="0"/>
        <v>0</v>
      </c>
      <c r="J67" s="35" t="s">
        <v>59</v>
      </c>
    </row>
    <row r="68" spans="2:10" s="24" customFormat="1" ht="24.95" customHeight="1" x14ac:dyDescent="0.3">
      <c r="B68" s="55" t="s">
        <v>26</v>
      </c>
      <c r="C68" s="30" t="s">
        <v>40</v>
      </c>
      <c r="D68" s="30" t="s">
        <v>52</v>
      </c>
      <c r="E68" s="31">
        <v>45912</v>
      </c>
      <c r="F68" s="46">
        <v>88500</v>
      </c>
      <c r="G68" s="44">
        <v>45933</v>
      </c>
      <c r="H68" s="46">
        <v>88500</v>
      </c>
      <c r="I68" s="34">
        <f t="shared" si="0"/>
        <v>0</v>
      </c>
      <c r="J68" s="35" t="s">
        <v>59</v>
      </c>
    </row>
    <row r="69" spans="2:10" s="24" customFormat="1" ht="24.95" customHeight="1" x14ac:dyDescent="0.3">
      <c r="B69" s="55" t="s">
        <v>27</v>
      </c>
      <c r="C69" s="30" t="s">
        <v>41</v>
      </c>
      <c r="D69" s="30" t="s">
        <v>53</v>
      </c>
      <c r="E69" s="48">
        <v>45910</v>
      </c>
      <c r="F69" s="47">
        <v>996613.29</v>
      </c>
      <c r="G69" s="44">
        <v>45933</v>
      </c>
      <c r="H69" s="47">
        <v>996613.29</v>
      </c>
      <c r="I69" s="34">
        <f t="shared" si="0"/>
        <v>0</v>
      </c>
      <c r="J69" s="35" t="s">
        <v>59</v>
      </c>
    </row>
    <row r="70" spans="2:10" s="24" customFormat="1" ht="24.95" customHeight="1" x14ac:dyDescent="0.3">
      <c r="B70" s="55" t="s">
        <v>27</v>
      </c>
      <c r="C70" s="30" t="s">
        <v>41</v>
      </c>
      <c r="D70" s="30" t="s">
        <v>143</v>
      </c>
      <c r="E70" s="31">
        <v>45950</v>
      </c>
      <c r="F70" s="34">
        <v>656000.73</v>
      </c>
      <c r="G70" s="44"/>
      <c r="H70" s="47">
        <v>0</v>
      </c>
      <c r="I70" s="34">
        <f t="shared" si="0"/>
        <v>656000.73</v>
      </c>
      <c r="J70" s="35" t="s">
        <v>60</v>
      </c>
    </row>
    <row r="71" spans="2:10" s="24" customFormat="1" ht="24.95" customHeight="1" x14ac:dyDescent="0.3">
      <c r="B71" s="29" t="s">
        <v>75</v>
      </c>
      <c r="C71" s="29" t="s">
        <v>89</v>
      </c>
      <c r="D71" s="31" t="s">
        <v>144</v>
      </c>
      <c r="E71" s="31">
        <v>45931</v>
      </c>
      <c r="F71" s="47">
        <v>78470</v>
      </c>
      <c r="G71" s="57"/>
      <c r="H71" s="47">
        <v>0</v>
      </c>
      <c r="I71" s="34">
        <f t="shared" si="0"/>
        <v>78470</v>
      </c>
      <c r="J71" s="35" t="s">
        <v>60</v>
      </c>
    </row>
    <row r="72" spans="2:10" s="24" customFormat="1" ht="24.95" customHeight="1" x14ac:dyDescent="0.3">
      <c r="B72" s="55" t="s">
        <v>76</v>
      </c>
      <c r="C72" s="58" t="s">
        <v>90</v>
      </c>
      <c r="D72" s="31" t="s">
        <v>54</v>
      </c>
      <c r="E72" s="31">
        <v>45932</v>
      </c>
      <c r="F72" s="50">
        <v>1210920</v>
      </c>
      <c r="G72" s="59"/>
      <c r="H72" s="47">
        <v>0</v>
      </c>
      <c r="I72" s="34">
        <f t="shared" si="0"/>
        <v>1210920</v>
      </c>
      <c r="J72" s="35" t="s">
        <v>60</v>
      </c>
    </row>
    <row r="73" spans="2:10" s="24" customFormat="1" ht="24.95" customHeight="1" x14ac:dyDescent="0.3">
      <c r="B73" s="55" t="s">
        <v>77</v>
      </c>
      <c r="C73" s="30" t="s">
        <v>91</v>
      </c>
      <c r="D73" s="30" t="s">
        <v>145</v>
      </c>
      <c r="E73" s="31">
        <v>45797</v>
      </c>
      <c r="F73" s="47">
        <v>50150</v>
      </c>
      <c r="G73" s="60">
        <v>45931</v>
      </c>
      <c r="H73" s="47">
        <v>50150</v>
      </c>
      <c r="I73" s="34">
        <f t="shared" si="0"/>
        <v>0</v>
      </c>
      <c r="J73" s="35" t="s">
        <v>59</v>
      </c>
    </row>
    <row r="74" spans="2:10" s="24" customFormat="1" ht="24.95" customHeight="1" x14ac:dyDescent="0.3">
      <c r="B74" s="55" t="s">
        <v>77</v>
      </c>
      <c r="C74" s="30" t="s">
        <v>91</v>
      </c>
      <c r="D74" s="30" t="s">
        <v>146</v>
      </c>
      <c r="E74" s="31">
        <v>45804</v>
      </c>
      <c r="F74" s="47">
        <v>80240</v>
      </c>
      <c r="G74" s="60">
        <v>45931</v>
      </c>
      <c r="H74" s="47">
        <v>80240</v>
      </c>
      <c r="I74" s="34">
        <f t="shared" si="0"/>
        <v>0</v>
      </c>
      <c r="J74" s="35" t="s">
        <v>59</v>
      </c>
    </row>
    <row r="75" spans="2:10" s="24" customFormat="1" ht="24.95" customHeight="1" x14ac:dyDescent="0.3">
      <c r="B75" s="55" t="s">
        <v>77</v>
      </c>
      <c r="C75" s="30" t="s">
        <v>91</v>
      </c>
      <c r="D75" s="30" t="s">
        <v>147</v>
      </c>
      <c r="E75" s="31">
        <v>45870</v>
      </c>
      <c r="F75" s="47">
        <v>247800</v>
      </c>
      <c r="G75" s="60">
        <v>45931</v>
      </c>
      <c r="H75" s="47">
        <v>247800</v>
      </c>
      <c r="I75" s="34">
        <f t="shared" si="0"/>
        <v>0</v>
      </c>
      <c r="J75" s="35" t="s">
        <v>59</v>
      </c>
    </row>
    <row r="76" spans="2:10" s="24" customFormat="1" ht="24.95" customHeight="1" x14ac:dyDescent="0.3">
      <c r="B76" s="61" t="s">
        <v>78</v>
      </c>
      <c r="C76" s="30" t="s">
        <v>81</v>
      </c>
      <c r="D76" s="29" t="s">
        <v>148</v>
      </c>
      <c r="E76" s="31">
        <v>45875</v>
      </c>
      <c r="F76" s="47">
        <v>106231.55</v>
      </c>
      <c r="G76" s="60">
        <v>45937</v>
      </c>
      <c r="H76" s="46">
        <v>106231.55</v>
      </c>
      <c r="I76" s="34">
        <f t="shared" si="0"/>
        <v>0</v>
      </c>
      <c r="J76" s="35" t="s">
        <v>59</v>
      </c>
    </row>
    <row r="77" spans="2:10" s="24" customFormat="1" ht="24.95" customHeight="1" x14ac:dyDescent="0.3">
      <c r="B77" s="61" t="s">
        <v>28</v>
      </c>
      <c r="C77" s="30" t="s">
        <v>42</v>
      </c>
      <c r="D77" s="29" t="s">
        <v>55</v>
      </c>
      <c r="E77" s="31">
        <v>45902</v>
      </c>
      <c r="F77" s="47">
        <v>419452.24</v>
      </c>
      <c r="G77" s="60">
        <v>45937</v>
      </c>
      <c r="H77" s="46">
        <v>419452.24</v>
      </c>
      <c r="I77" s="34">
        <f t="shared" si="0"/>
        <v>0</v>
      </c>
      <c r="J77" s="35" t="s">
        <v>59</v>
      </c>
    </row>
    <row r="78" spans="2:10" s="24" customFormat="1" ht="24.95" customHeight="1" x14ac:dyDescent="0.3">
      <c r="B78" s="29" t="s">
        <v>79</v>
      </c>
      <c r="C78" s="29" t="s">
        <v>92</v>
      </c>
      <c r="D78" s="29" t="s">
        <v>149</v>
      </c>
      <c r="E78" s="31">
        <v>45917</v>
      </c>
      <c r="F78" s="34">
        <v>2623968.36</v>
      </c>
      <c r="G78" s="62">
        <v>45943</v>
      </c>
      <c r="H78" s="47">
        <v>2623968.36</v>
      </c>
      <c r="I78" s="34">
        <f t="shared" si="0"/>
        <v>0</v>
      </c>
      <c r="J78" s="35" t="s">
        <v>59</v>
      </c>
    </row>
    <row r="79" spans="2:10" s="24" customFormat="1" ht="24.95" customHeight="1" x14ac:dyDescent="0.3">
      <c r="B79" s="29" t="s">
        <v>29</v>
      </c>
      <c r="C79" s="29" t="s">
        <v>43</v>
      </c>
      <c r="D79" s="30" t="s">
        <v>150</v>
      </c>
      <c r="E79" s="31">
        <v>45820</v>
      </c>
      <c r="F79" s="46">
        <v>1800000</v>
      </c>
      <c r="G79" s="40">
        <v>45931</v>
      </c>
      <c r="H79" s="46">
        <v>1800000</v>
      </c>
      <c r="I79" s="34">
        <f t="shared" si="0"/>
        <v>0</v>
      </c>
      <c r="J79" s="35" t="s">
        <v>59</v>
      </c>
    </row>
    <row r="80" spans="2:10" s="24" customFormat="1" ht="24.95" customHeight="1" x14ac:dyDescent="0.3">
      <c r="B80" s="29" t="s">
        <v>29</v>
      </c>
      <c r="C80" s="29" t="s">
        <v>43</v>
      </c>
      <c r="D80" s="30" t="s">
        <v>56</v>
      </c>
      <c r="E80" s="31">
        <v>45907</v>
      </c>
      <c r="F80" s="46">
        <v>372082.48</v>
      </c>
      <c r="G80" s="40">
        <v>45931</v>
      </c>
      <c r="H80" s="46">
        <v>372082.48</v>
      </c>
      <c r="I80" s="34">
        <f t="shared" si="0"/>
        <v>0</v>
      </c>
      <c r="J80" s="35" t="s">
        <v>59</v>
      </c>
    </row>
    <row r="81" spans="2:10" s="24" customFormat="1" ht="24.95" customHeight="1" x14ac:dyDescent="0.3">
      <c r="B81" s="29" t="s">
        <v>29</v>
      </c>
      <c r="C81" s="29" t="s">
        <v>43</v>
      </c>
      <c r="D81" s="30" t="s">
        <v>57</v>
      </c>
      <c r="E81" s="31">
        <v>45914</v>
      </c>
      <c r="F81" s="46">
        <v>235308.69</v>
      </c>
      <c r="G81" s="40">
        <v>45933</v>
      </c>
      <c r="H81" s="46">
        <v>235308.69</v>
      </c>
      <c r="I81" s="34">
        <f t="shared" si="0"/>
        <v>0</v>
      </c>
      <c r="J81" s="35" t="s">
        <v>59</v>
      </c>
    </row>
    <row r="82" spans="2:10" s="24" customFormat="1" ht="24.95" customHeight="1" x14ac:dyDescent="0.3">
      <c r="B82" s="29" t="s">
        <v>29</v>
      </c>
      <c r="C82" s="29" t="s">
        <v>43</v>
      </c>
      <c r="D82" s="30" t="s">
        <v>58</v>
      </c>
      <c r="E82" s="31">
        <v>45928</v>
      </c>
      <c r="F82" s="46">
        <v>188349.54</v>
      </c>
      <c r="G82" s="40">
        <v>45937</v>
      </c>
      <c r="H82" s="46">
        <v>188349.54</v>
      </c>
      <c r="I82" s="34">
        <f t="shared" si="0"/>
        <v>0</v>
      </c>
      <c r="J82" s="35" t="s">
        <v>59</v>
      </c>
    </row>
    <row r="83" spans="2:10" s="63" customFormat="1" ht="24.95" customHeight="1" x14ac:dyDescent="0.3">
      <c r="B83" s="29" t="s">
        <v>29</v>
      </c>
      <c r="C83" s="29" t="s">
        <v>43</v>
      </c>
      <c r="D83" s="30" t="s">
        <v>151</v>
      </c>
      <c r="E83" s="31">
        <v>45942</v>
      </c>
      <c r="F83" s="34">
        <v>321491.12</v>
      </c>
      <c r="G83" s="40"/>
      <c r="H83" s="46">
        <v>0</v>
      </c>
      <c r="I83" s="34">
        <f t="shared" si="0"/>
        <v>321491.12</v>
      </c>
      <c r="J83" s="35" t="s">
        <v>60</v>
      </c>
    </row>
    <row r="84" spans="2:10" s="9" customFormat="1" ht="15.75" x14ac:dyDescent="0.25">
      <c r="B84" s="5" t="s">
        <v>10</v>
      </c>
      <c r="C84" s="6"/>
      <c r="D84" s="17"/>
      <c r="E84" s="6"/>
      <c r="F84" s="7">
        <f>SUM(F10:F83)</f>
        <v>178959424.09300002</v>
      </c>
      <c r="G84" s="7"/>
      <c r="H84" s="7">
        <f t="shared" ref="G84:I84" si="1">SUM(H10:H83)</f>
        <v>106361091.33000001</v>
      </c>
      <c r="I84" s="7">
        <f t="shared" si="1"/>
        <v>72598332.763000011</v>
      </c>
      <c r="J84" s="8"/>
    </row>
    <row r="85" spans="2:10" x14ac:dyDescent="0.3">
      <c r="B85" s="25"/>
      <c r="C85" s="25"/>
      <c r="D85" s="18"/>
      <c r="E85" s="10"/>
      <c r="F85" s="10"/>
      <c r="G85" s="10"/>
      <c r="H85" s="15"/>
      <c r="I85" s="1"/>
      <c r="J85" s="1"/>
    </row>
    <row r="86" spans="2:10" x14ac:dyDescent="0.3">
      <c r="B86" s="25" t="s">
        <v>11</v>
      </c>
      <c r="C86" s="25"/>
      <c r="D86" s="18"/>
      <c r="E86" s="10"/>
      <c r="F86" s="1"/>
      <c r="G86" s="14"/>
      <c r="H86" s="25" t="s">
        <v>12</v>
      </c>
      <c r="I86" s="25"/>
      <c r="J86" s="25"/>
    </row>
    <row r="87" spans="2:10" x14ac:dyDescent="0.3">
      <c r="B87" s="26" t="s">
        <v>13</v>
      </c>
      <c r="C87" s="26"/>
      <c r="D87" s="19"/>
      <c r="E87" s="11"/>
      <c r="F87" s="11"/>
      <c r="G87" s="11"/>
      <c r="H87" s="26" t="s">
        <v>14</v>
      </c>
      <c r="I87" s="26"/>
      <c r="J87" s="26"/>
    </row>
    <row r="88" spans="2:10" x14ac:dyDescent="0.3">
      <c r="B88" s="25" t="s">
        <v>15</v>
      </c>
      <c r="C88" s="25"/>
      <c r="D88" s="18"/>
      <c r="E88" s="10"/>
      <c r="F88" s="10"/>
      <c r="G88" s="10"/>
      <c r="H88" s="25" t="s">
        <v>16</v>
      </c>
      <c r="I88" s="25"/>
      <c r="J88" s="25"/>
    </row>
    <row r="89" spans="2:10" x14ac:dyDescent="0.3">
      <c r="B89" s="26"/>
      <c r="C89" s="26"/>
      <c r="D89" s="26"/>
      <c r="E89" s="26"/>
      <c r="F89" s="26"/>
      <c r="G89" s="26"/>
      <c r="H89" s="26"/>
      <c r="I89" s="26"/>
      <c r="J89" s="26"/>
    </row>
    <row r="90" spans="2:10" x14ac:dyDescent="0.3">
      <c r="B90" s="25"/>
      <c r="C90" s="25"/>
      <c r="D90" s="25"/>
      <c r="E90" s="25"/>
      <c r="F90" s="25"/>
      <c r="G90" s="25"/>
      <c r="H90" s="25"/>
      <c r="I90" s="25"/>
      <c r="J90" s="25"/>
    </row>
    <row r="91" spans="2:10" x14ac:dyDescent="0.3">
      <c r="B91" s="25"/>
      <c r="C91" s="25"/>
      <c r="D91" s="25"/>
      <c r="E91" s="25"/>
      <c r="F91" s="25"/>
      <c r="G91" s="25"/>
      <c r="H91" s="25"/>
      <c r="I91" s="25"/>
      <c r="J91" s="25"/>
    </row>
    <row r="92" spans="2:10" x14ac:dyDescent="0.3">
      <c r="B92" s="25"/>
      <c r="C92" s="25"/>
      <c r="D92" s="25"/>
      <c r="E92" s="25"/>
      <c r="F92" s="25"/>
      <c r="G92" s="25"/>
      <c r="H92" s="25"/>
      <c r="I92" s="25"/>
      <c r="J92" s="25"/>
    </row>
    <row r="93" spans="2:10" x14ac:dyDescent="0.3">
      <c r="H93" s="12"/>
    </row>
  </sheetData>
  <mergeCells count="13">
    <mergeCell ref="B6:J6"/>
    <mergeCell ref="B7:J7"/>
    <mergeCell ref="B85:C85"/>
    <mergeCell ref="B89:J89"/>
    <mergeCell ref="B90:J90"/>
    <mergeCell ref="B91:J91"/>
    <mergeCell ref="B92:J92"/>
    <mergeCell ref="B86:C86"/>
    <mergeCell ref="H86:J86"/>
    <mergeCell ref="B87:C87"/>
    <mergeCell ref="H87:J87"/>
    <mergeCell ref="B88:C88"/>
    <mergeCell ref="H88:J88"/>
  </mergeCells>
  <pageMargins left="0.2" right="0.70866141732283472" top="0.35433070866141736" bottom="0.59055118110236227" header="0.31496062992125984" footer="0.35433070866141736"/>
  <pageSetup scale="55" orientation="landscape" r:id="rId1"/>
  <rowBreaks count="2" manualBreakCount="2">
    <brk id="40" max="9" man="1"/>
    <brk id="7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2025-11-19T15:53:10Z</cp:lastPrinted>
  <dcterms:created xsi:type="dcterms:W3CDTF">2024-06-20T13:50:49Z</dcterms:created>
  <dcterms:modified xsi:type="dcterms:W3CDTF">2025-11-19T16:25:23Z</dcterms:modified>
</cp:coreProperties>
</file>