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1" l="1"/>
  <c r="I15" i="1" l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6" i="1"/>
  <c r="I112" i="1"/>
  <c r="I113" i="1"/>
  <c r="I114" i="1"/>
  <c r="I115" i="1"/>
  <c r="I116" i="1"/>
  <c r="I117" i="1"/>
  <c r="I118" i="1"/>
  <c r="I119" i="1"/>
  <c r="I120" i="1"/>
  <c r="I121" i="1"/>
  <c r="I111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2" i="1" l="1"/>
  <c r="I37" i="1"/>
  <c r="I21" i="1"/>
  <c r="I14" i="1"/>
  <c r="I25" i="1" l="1"/>
  <c r="I26" i="1"/>
  <c r="I27" i="1"/>
  <c r="I28" i="1"/>
  <c r="I29" i="1"/>
  <c r="I30" i="1"/>
  <c r="I31" i="1"/>
  <c r="I32" i="1"/>
  <c r="I33" i="1"/>
  <c r="I34" i="1"/>
  <c r="I35" i="1"/>
  <c r="I36" i="1"/>
  <c r="I40" i="1"/>
  <c r="I41" i="1"/>
  <c r="I43" i="1"/>
  <c r="I44" i="1"/>
  <c r="I45" i="1"/>
  <c r="I46" i="1"/>
  <c r="I64" i="1"/>
  <c r="I65" i="1"/>
  <c r="I66" i="1"/>
  <c r="I67" i="1"/>
  <c r="I68" i="1"/>
  <c r="I69" i="1"/>
  <c r="I70" i="1"/>
  <c r="I105" i="1"/>
  <c r="I107" i="1"/>
  <c r="I108" i="1"/>
  <c r="I109" i="1"/>
  <c r="I110" i="1"/>
  <c r="I24" i="1"/>
  <c r="F122" i="1"/>
  <c r="I11" i="1" l="1"/>
  <c r="I23" i="1"/>
  <c r="I22" i="1"/>
  <c r="I10" i="1" l="1"/>
  <c r="I12" i="1"/>
  <c r="I13" i="1"/>
  <c r="I16" i="1"/>
  <c r="I17" i="1"/>
  <c r="I18" i="1"/>
  <c r="I19" i="1"/>
  <c r="I20" i="1"/>
  <c r="I39" i="1" l="1"/>
  <c r="I122" i="1"/>
</calcChain>
</file>

<file path=xl/sharedStrings.xml><?xml version="1.0" encoding="utf-8"?>
<sst xmlns="http://schemas.openxmlformats.org/spreadsheetml/2006/main" count="467" uniqueCount="196">
  <si>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</si>
  <si>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</si>
  <si>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</si>
  <si>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</si>
  <si>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</si>
  <si>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</si>
  <si>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</si>
  <si>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</si>
  <si>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</si>
  <si>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</si>
  <si>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</si>
  <si>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</si>
  <si>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</si>
  <si>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</si>
  <si>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</si>
  <si>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</si>
  <si>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TOTAL GENERAL</t>
  </si>
  <si>
    <t>MOVIMIENTO DE CUENTAS POR PAGAR A PROVEEDORES  AL 30 DE ABRIL  2024</t>
  </si>
  <si>
    <t>AGUA PLANETA AZUL</t>
  </si>
  <si>
    <t>BROTHERS RSR SUPPLY</t>
  </si>
  <si>
    <t>COLEGIO MEDICO DOMINICANO</t>
  </si>
  <si>
    <t>COLUMBUS NETWORKS</t>
  </si>
  <si>
    <t>CONSULADO DE NEW YORK</t>
  </si>
  <si>
    <t xml:space="preserve">CONSULADO EN MADRID ESPAÑA </t>
  </si>
  <si>
    <t>DKOLOR</t>
  </si>
  <si>
    <t>DISTRIBUIDORES DE PETROLEO (DIPSA)</t>
  </si>
  <si>
    <t>EDITORA DEL CARIBE</t>
  </si>
  <si>
    <t xml:space="preserve">EDITORA HOY C. POR A. </t>
  </si>
  <si>
    <t xml:space="preserve">EDITORA LISTIN DIARIO </t>
  </si>
  <si>
    <t>EQUIPOS PORTATILES DOM</t>
  </si>
  <si>
    <t>FOTOMEGRAF,SRL</t>
  </si>
  <si>
    <t>GILGAMI GROUP</t>
  </si>
  <si>
    <t xml:space="preserve">GRUAS COLON </t>
  </si>
  <si>
    <t>GRUPO ALASKA,SA</t>
  </si>
  <si>
    <t>GTG INDUSTRIAL,SRL</t>
  </si>
  <si>
    <t>IMPORTADORA COAV,SRL</t>
  </si>
  <si>
    <t xml:space="preserve">KABOT SOLUTIONS </t>
  </si>
  <si>
    <t>LUCA EVANGELISTA MARTE</t>
  </si>
  <si>
    <t>M&amp;N COCINA CATERING</t>
  </si>
  <si>
    <t>MAX COMERCIAL</t>
  </si>
  <si>
    <t>OFFICEMATE,SRL</t>
  </si>
  <si>
    <t>OGTIC</t>
  </si>
  <si>
    <t xml:space="preserve">OMX MULTISERVICIOS </t>
  </si>
  <si>
    <t>RAYAMEL GROUP,SRL</t>
  </si>
  <si>
    <t>SARAPE,SRL</t>
  </si>
  <si>
    <t>SILVER TIGER BUSINESS</t>
  </si>
  <si>
    <t>SOLAJICO COMERCIAL</t>
  </si>
  <si>
    <t>SOLUCIONES COMERCIALES JIMENEZ</t>
  </si>
  <si>
    <t>SUPLIDORES DIVERSOS</t>
  </si>
  <si>
    <t>TALLERES SANTA CRUZ</t>
  </si>
  <si>
    <t xml:space="preserve">TEOFILO ROSARIO MARTINEZ </t>
  </si>
  <si>
    <t xml:space="preserve">TONER DEPOT INTERNATIONAL </t>
  </si>
  <si>
    <t>BOTELLONES Y BOTELLITAS DE AGUA</t>
  </si>
  <si>
    <t>UTILES Y MATERIALES DE OFICINA</t>
  </si>
  <si>
    <t>SERVICIOS MEDICOS</t>
  </si>
  <si>
    <t>SERVICIO DE INTERNET</t>
  </si>
  <si>
    <t>OTROS SERVICIOS TECNICOS</t>
  </si>
  <si>
    <t>COMBUSTIBLE Y LUBRICANTES</t>
  </si>
  <si>
    <t>LIBROS REVISTAS Y PERIODICOS</t>
  </si>
  <si>
    <t>RENTA DE CONTENEDOR</t>
  </si>
  <si>
    <t>IMPRESIÓN Y ROTULACION</t>
  </si>
  <si>
    <t>UTILES DIVERSOS</t>
  </si>
  <si>
    <t>ALQUILER DE GRUAS</t>
  </si>
  <si>
    <t>ADQUISICION DE INSUMOS</t>
  </si>
  <si>
    <t>ALIMENTOS PARA PERSONAS</t>
  </si>
  <si>
    <t>OTROS SERVICIOS PROFESIONALES</t>
  </si>
  <si>
    <t>TRANSFORMADOR</t>
  </si>
  <si>
    <t>SERVICIOS DE CATERING</t>
  </si>
  <si>
    <t>SERVICIO DE CATERING</t>
  </si>
  <si>
    <t>OTRO SERVICIOS TECNICOS</t>
  </si>
  <si>
    <t>UTILES Y MATERIALES DE LIMPIEZA</t>
  </si>
  <si>
    <t>CAJA GENERICA DE ARCHIVO</t>
  </si>
  <si>
    <t>ADQUISICION DE MATERIAL GASTABLE</t>
  </si>
  <si>
    <t>ADQUISICION DE INSUMOS DE LIMPIEZA</t>
  </si>
  <si>
    <t>LLANTAS Y NEUMATICOS</t>
  </si>
  <si>
    <t>PRENDA Y ACCESORIOS DE VESTIR</t>
  </si>
  <si>
    <t>UTILES DE ESCRITORIO</t>
  </si>
  <si>
    <t>PRODUCTOS Y UTILES DE SEGURIDAD</t>
  </si>
  <si>
    <t>BOMBA SUMERGIBLES</t>
  </si>
  <si>
    <t>SERVICIOS JURIDICOS</t>
  </si>
  <si>
    <t>IMPRESIÓN Y ENCUADERNACION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</si>
  <si>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</si>
  <si>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</si>
  <si>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</si>
  <si>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</si>
  <si>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</si>
  <si>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</si>
  <si>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</si>
  <si>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</si>
  <si>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</si>
  <si>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</si>
  <si>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</si>
  <si>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</si>
  <si>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</si>
  <si>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</si>
  <si>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</si>
  <si>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</si>
  <si>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</si>
  <si>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</si>
  <si>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</si>
  <si>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</si>
  <si>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</si>
  <si>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</si>
  <si>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</si>
  <si>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</si>
  <si>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</si>
  <si>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B1500001184</t>
  </si>
  <si>
    <t>B1500000229</t>
  </si>
  <si>
    <t>B1500000232</t>
  </si>
  <si>
    <t>B1500005450</t>
  </si>
  <si>
    <t>B1700000122</t>
  </si>
  <si>
    <t>B1700000123</t>
  </si>
  <si>
    <t>B1700000121</t>
  </si>
  <si>
    <t>B1700000124</t>
  </si>
  <si>
    <t>OFIC.1267</t>
  </si>
  <si>
    <t>OFIC.1269</t>
  </si>
  <si>
    <t>OFIC.1271</t>
  </si>
  <si>
    <t>OFIC.1276</t>
  </si>
  <si>
    <t>OFIC.1283</t>
  </si>
  <si>
    <t>OFIC.1285</t>
  </si>
  <si>
    <t>OFIC.1286</t>
  </si>
  <si>
    <t>OFIC.1287</t>
  </si>
  <si>
    <t>OFIC.1288</t>
  </si>
  <si>
    <t>OFIC.1290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</si>
  <si>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</si>
  <si>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</si>
  <si>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</si>
  <si>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</si>
  <si>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</si>
  <si>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</si>
  <si>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</si>
  <si>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</si>
  <si>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</si>
  <si>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</si>
  <si>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B1500031758</t>
  </si>
  <si>
    <t>B1500031835</t>
  </si>
  <si>
    <t>B1500031841</t>
  </si>
  <si>
    <t>B1500031812</t>
  </si>
  <si>
    <t>B1500031862</t>
  </si>
  <si>
    <t>B1500031919</t>
  </si>
  <si>
    <t>B1500031942</t>
  </si>
  <si>
    <t>B1500032076</t>
  </si>
  <si>
    <t>B1500005495</t>
  </si>
  <si>
    <t>B1500007367</t>
  </si>
  <si>
    <t>B1500009503</t>
  </si>
  <si>
    <t>B1500000060</t>
  </si>
  <si>
    <t>B1500001083</t>
  </si>
  <si>
    <t>B1500000364</t>
  </si>
  <si>
    <t>B1500000190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</si>
  <si>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</si>
  <si>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</si>
  <si>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</si>
  <si>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</si>
  <si>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</si>
  <si>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</si>
  <si>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</si>
  <si>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B1500003907</t>
  </si>
  <si>
    <t>B1500003908</t>
  </si>
  <si>
    <t>B1500000223</t>
  </si>
  <si>
    <t>B1500001600</t>
  </si>
  <si>
    <t>B1500001597</t>
  </si>
  <si>
    <t>B1500000102</t>
  </si>
  <si>
    <t>B1500000131</t>
  </si>
  <si>
    <t>B1500000132</t>
  </si>
  <si>
    <t>B1500000301</t>
  </si>
  <si>
    <t>B1500000826</t>
  </si>
  <si>
    <t>B1500000263</t>
  </si>
  <si>
    <t>B1500002837</t>
  </si>
  <si>
    <t>B1500002825</t>
  </si>
  <si>
    <t>B1500002835</t>
  </si>
  <si>
    <t>B1500002447</t>
  </si>
  <si>
    <t>B1500002582</t>
  </si>
  <si>
    <t>B1500002622</t>
  </si>
  <si>
    <t>B1500002707</t>
  </si>
  <si>
    <t>B1500002806</t>
  </si>
  <si>
    <t>B1500002807</t>
  </si>
  <si>
    <t>B1500002910</t>
  </si>
  <si>
    <t>B1500002987</t>
  </si>
  <si>
    <t>B1500002997</t>
  </si>
  <si>
    <t>B1500002972</t>
  </si>
  <si>
    <t>B1500000197</t>
  </si>
  <si>
    <t>B1500000204</t>
  </si>
  <si>
    <t>B1500000180</t>
  </si>
  <si>
    <t>B1500000134</t>
  </si>
  <si>
    <t>B1500000097</t>
  </si>
  <si>
    <t>B1500000099</t>
  </si>
  <si>
    <t>B1500001651</t>
  </si>
  <si>
    <t>B1500001644</t>
  </si>
  <si>
    <t>B1500000728</t>
  </si>
  <si>
    <t>B1500000090</t>
  </si>
  <si>
    <t>B1500007298</t>
  </si>
  <si>
    <t>11/04/204</t>
  </si>
  <si>
    <t>PENDIENTE</t>
  </si>
  <si>
    <t>SALDA</t>
  </si>
  <si>
    <t xml:space="preserve">           JUNTA CENTRAL ELECTORAL                           </t>
  </si>
  <si>
    <t xml:space="preserve">          JUNTA CENTRAL ELECTORAL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</si>
</sst>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/>
    <xf numFmtId="0" fontId="5" fillId="3" borderId="0" xfId="0" applyFont="1" applyFill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2" xfId="0" applyNumberFormat="1" applyFont="1" applyFill="1" applyBorder="1"/>
    <xf numFmtId="0" fontId="9" fillId="3" borderId="2" xfId="0" applyFont="1" applyFill="1" applyBorder="1"/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0" fontId="11" fillId="0" borderId="2" xfId="0" applyNumberFormat="1" applyFont="1" applyBorder="1"/>
    <xf numFmtId="0" fontId="12" fillId="0" borderId="0" xfId="0" applyFont="1"/>
    <xf numFmtId="39" fontId="5" fillId="3" borderId="2" xfId="0" applyNumberFormat="1" applyFont="1" applyFill="1" applyBorder="1"/>
    <xf numFmtId="43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4" fontId="9" fillId="3" borderId="2" xfId="0" applyNumberFormat="1" applyFont="1" applyFill="1" applyBorder="1"/>
    <xf numFmtId="49" fontId="10" fillId="3" borderId="2" xfId="0" applyNumberFormat="1" applyFont="1" applyFill="1" applyBorder="1"/>
    <xf numFmtId="4" fontId="9" fillId="3" borderId="2" xfId="1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4" fontId="11" fillId="3" borderId="2" xfId="1" applyNumberFormat="1" applyFont="1" applyFill="1" applyBorder="1" applyAlignment="1"/>
    <xf numFmtId="4" fontId="11" fillId="3" borderId="2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wrapText="1"/>
    </xf>
    <xf numFmtId="14" fontId="9" fillId="3" borderId="2" xfId="0" applyNumberFormat="1" applyFont="1" applyFill="1" applyBorder="1" applyAlignment="1">
      <alignment horizont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11" fillId="3" borderId="2" xfId="0" applyNumberFormat="1" applyFont="1" applyFill="1" applyBorder="1" applyAlignment="1">
      <alignment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wrapText="1"/>
    </xf>
    <xf numFmtId="4" fontId="9" fillId="3" borderId="2" xfId="0" applyNumberFormat="1" applyFon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tabSelected="1" view="pageBreakPreview" zoomScale="87" zoomScaleNormal="87" zoomScaleSheetLayoutView="87" workbookViewId="0">
      <selection activeCell="E81" sqref="E81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56" t="s">
        <v>17</v>
      </c>
      <c r="C6" s="56"/>
      <c r="D6" s="56"/>
      <c r="E6" s="56"/>
      <c r="F6" s="56"/>
      <c r="G6" s="56"/>
      <c r="H6" s="56"/>
      <c r="I6" s="56"/>
      <c r="J6" s="56"/>
    </row>
    <row r="7" spans="2:10" x14ac:dyDescent="0.3">
      <c r="B7" s="56" t="s">
        <v>0</v>
      </c>
      <c r="C7" s="56"/>
      <c r="D7" s="56"/>
      <c r="E7" s="56"/>
      <c r="F7" s="56"/>
      <c r="G7" s="56"/>
      <c r="H7" s="56"/>
      <c r="I7" s="56"/>
      <c r="J7" s="56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14" t="s">
        <v>18</v>
      </c>
      <c r="C10" s="14" t="s">
        <v>52</v>
      </c>
      <c r="D10" s="21" t="s">
        <v>81</v>
      </c>
      <c r="E10" s="22">
        <v>45383</v>
      </c>
      <c r="F10" s="17">
        <v>1800</v>
      </c>
      <c r="G10" s="26"/>
      <c r="H10" s="36">
        <v>0</v>
      </c>
      <c r="I10" s="8">
        <f t="shared" ref="I10:I20" si="0">+F10-H10</f>
        <v>1800</v>
      </c>
      <c r="J10" s="19" t="s">
        <v>192</v>
      </c>
    </row>
    <row r="11" spans="2:10" s="9" customFormat="1" ht="24.95" customHeight="1" x14ac:dyDescent="0.3">
      <c r="B11" s="14" t="s">
        <v>18</v>
      </c>
      <c r="C11" s="14" t="s">
        <v>52</v>
      </c>
      <c r="D11" s="21" t="s">
        <v>82</v>
      </c>
      <c r="E11" s="22">
        <v>45383</v>
      </c>
      <c r="F11" s="17">
        <v>2700</v>
      </c>
      <c r="G11" s="26"/>
      <c r="H11" s="36">
        <v>0</v>
      </c>
      <c r="I11" s="35">
        <f>+F11-H11</f>
        <v>2700</v>
      </c>
      <c r="J11" s="19" t="s">
        <v>192</v>
      </c>
    </row>
    <row r="12" spans="2:10" s="9" customFormat="1" ht="24.95" customHeight="1" x14ac:dyDescent="0.3">
      <c r="B12" s="14" t="s">
        <v>18</v>
      </c>
      <c r="C12" s="14" t="s">
        <v>52</v>
      </c>
      <c r="D12" s="21" t="s">
        <v>83</v>
      </c>
      <c r="E12" s="22">
        <v>45383</v>
      </c>
      <c r="F12" s="17">
        <v>2700</v>
      </c>
      <c r="G12" s="26"/>
      <c r="H12" s="36">
        <v>0</v>
      </c>
      <c r="I12" s="8">
        <f t="shared" si="0"/>
        <v>2700</v>
      </c>
      <c r="J12" s="19" t="s">
        <v>192</v>
      </c>
    </row>
    <row r="13" spans="2:10" s="9" customFormat="1" ht="24.95" customHeight="1" x14ac:dyDescent="0.3">
      <c r="B13" s="14" t="s">
        <v>18</v>
      </c>
      <c r="C13" s="14" t="s">
        <v>52</v>
      </c>
      <c r="D13" s="21" t="s">
        <v>84</v>
      </c>
      <c r="E13" s="22">
        <v>45383</v>
      </c>
      <c r="F13" s="17">
        <v>2400</v>
      </c>
      <c r="G13" s="26"/>
      <c r="H13" s="36">
        <v>0</v>
      </c>
      <c r="I13" s="8">
        <f t="shared" si="0"/>
        <v>2400</v>
      </c>
      <c r="J13" s="19" t="s">
        <v>192</v>
      </c>
    </row>
    <row r="14" spans="2:10" s="9" customFormat="1" ht="24.95" customHeight="1" x14ac:dyDescent="0.3">
      <c r="B14" s="14" t="s">
        <v>18</v>
      </c>
      <c r="C14" s="14" t="s">
        <v>52</v>
      </c>
      <c r="D14" s="21" t="s">
        <v>85</v>
      </c>
      <c r="E14" s="22">
        <v>45383</v>
      </c>
      <c r="F14" s="17">
        <v>2520</v>
      </c>
      <c r="G14" s="26"/>
      <c r="H14" s="36">
        <v>0</v>
      </c>
      <c r="I14" s="8">
        <f t="shared" si="0"/>
        <v>2520</v>
      </c>
      <c r="J14" s="19" t="s">
        <v>192</v>
      </c>
    </row>
    <row r="15" spans="2:10" s="9" customFormat="1" ht="24.95" customHeight="1" x14ac:dyDescent="0.3">
      <c r="B15" s="14" t="s">
        <v>18</v>
      </c>
      <c r="C15" s="14" t="s">
        <v>52</v>
      </c>
      <c r="D15" s="21" t="s">
        <v>86</v>
      </c>
      <c r="E15" s="22">
        <v>45383</v>
      </c>
      <c r="F15" s="17">
        <v>1680</v>
      </c>
      <c r="G15" s="26"/>
      <c r="H15" s="36">
        <v>0</v>
      </c>
      <c r="I15" s="8">
        <f t="shared" si="0"/>
        <v>1680</v>
      </c>
      <c r="J15" s="19" t="s">
        <v>192</v>
      </c>
    </row>
    <row r="16" spans="2:10" s="9" customFormat="1" ht="24.95" customHeight="1" x14ac:dyDescent="0.3">
      <c r="B16" s="14" t="s">
        <v>18</v>
      </c>
      <c r="C16" s="14" t="s">
        <v>52</v>
      </c>
      <c r="D16" s="21" t="s">
        <v>87</v>
      </c>
      <c r="E16" s="22">
        <v>45383</v>
      </c>
      <c r="F16" s="17">
        <v>1680</v>
      </c>
      <c r="G16" s="26"/>
      <c r="H16" s="36">
        <v>0</v>
      </c>
      <c r="I16" s="8">
        <f t="shared" si="0"/>
        <v>1680</v>
      </c>
      <c r="J16" s="19" t="s">
        <v>192</v>
      </c>
    </row>
    <row r="17" spans="2:10" s="9" customFormat="1" ht="24.95" customHeight="1" x14ac:dyDescent="0.3">
      <c r="B17" s="14" t="s">
        <v>18</v>
      </c>
      <c r="C17" s="14" t="s">
        <v>52</v>
      </c>
      <c r="D17" s="21" t="s">
        <v>88</v>
      </c>
      <c r="E17" s="22">
        <v>45383</v>
      </c>
      <c r="F17" s="17">
        <v>2340</v>
      </c>
      <c r="G17" s="26"/>
      <c r="H17" s="36">
        <v>0</v>
      </c>
      <c r="I17" s="8">
        <f t="shared" si="0"/>
        <v>2340</v>
      </c>
      <c r="J17" s="19" t="s">
        <v>192</v>
      </c>
    </row>
    <row r="18" spans="2:10" s="9" customFormat="1" ht="24.95" customHeight="1" x14ac:dyDescent="0.3">
      <c r="B18" s="14" t="s">
        <v>18</v>
      </c>
      <c r="C18" s="14" t="s">
        <v>52</v>
      </c>
      <c r="D18" s="21" t="s">
        <v>89</v>
      </c>
      <c r="E18" s="22">
        <v>45383</v>
      </c>
      <c r="F18" s="17">
        <v>2640</v>
      </c>
      <c r="G18" s="26"/>
      <c r="H18" s="36">
        <v>0</v>
      </c>
      <c r="I18" s="8">
        <f t="shared" si="0"/>
        <v>2640</v>
      </c>
      <c r="J18" s="19" t="s">
        <v>192</v>
      </c>
    </row>
    <row r="19" spans="2:10" s="9" customFormat="1" ht="24.95" customHeight="1" x14ac:dyDescent="0.3">
      <c r="B19" s="14" t="s">
        <v>18</v>
      </c>
      <c r="C19" s="14" t="s">
        <v>52</v>
      </c>
      <c r="D19" s="21" t="s">
        <v>90</v>
      </c>
      <c r="E19" s="22">
        <v>45383</v>
      </c>
      <c r="F19" s="17">
        <v>2700</v>
      </c>
      <c r="G19" s="26"/>
      <c r="H19" s="36">
        <v>0</v>
      </c>
      <c r="I19" s="8">
        <f t="shared" si="0"/>
        <v>2700</v>
      </c>
      <c r="J19" s="19" t="s">
        <v>192</v>
      </c>
    </row>
    <row r="20" spans="2:10" s="9" customFormat="1" ht="24.95" customHeight="1" x14ac:dyDescent="0.3">
      <c r="B20" s="14" t="s">
        <v>18</v>
      </c>
      <c r="C20" s="14" t="s">
        <v>52</v>
      </c>
      <c r="D20" s="21" t="s">
        <v>91</v>
      </c>
      <c r="E20" s="22">
        <v>45383</v>
      </c>
      <c r="F20" s="17">
        <v>1500</v>
      </c>
      <c r="G20" s="26"/>
      <c r="H20" s="36">
        <v>0</v>
      </c>
      <c r="I20" s="8">
        <f t="shared" si="0"/>
        <v>1500</v>
      </c>
      <c r="J20" s="19" t="s">
        <v>192</v>
      </c>
    </row>
    <row r="21" spans="2:10" s="9" customFormat="1" ht="24.95" customHeight="1" x14ac:dyDescent="0.3">
      <c r="B21" s="14" t="s">
        <v>18</v>
      </c>
      <c r="C21" s="14" t="s">
        <v>52</v>
      </c>
      <c r="D21" s="21" t="s">
        <v>92</v>
      </c>
      <c r="E21" s="22">
        <v>45383</v>
      </c>
      <c r="F21" s="17">
        <v>3060</v>
      </c>
      <c r="G21" s="26"/>
      <c r="H21" s="36">
        <v>0</v>
      </c>
      <c r="I21" s="8">
        <f>+F21-H21</f>
        <v>3060</v>
      </c>
      <c r="J21" s="19" t="s">
        <v>192</v>
      </c>
    </row>
    <row r="22" spans="2:10" s="9" customFormat="1" ht="24.95" customHeight="1" x14ac:dyDescent="0.3">
      <c r="B22" s="14" t="s">
        <v>18</v>
      </c>
      <c r="C22" s="14" t="s">
        <v>52</v>
      </c>
      <c r="D22" s="21" t="s">
        <v>93</v>
      </c>
      <c r="E22" s="22">
        <v>45383</v>
      </c>
      <c r="F22" s="17">
        <v>1920</v>
      </c>
      <c r="G22" s="26"/>
      <c r="H22" s="36">
        <v>0</v>
      </c>
      <c r="I22" s="8">
        <f>+F22-H22</f>
        <v>1920</v>
      </c>
      <c r="J22" s="19" t="s">
        <v>192</v>
      </c>
    </row>
    <row r="23" spans="2:10" s="9" customFormat="1" ht="24.95" customHeight="1" x14ac:dyDescent="0.3">
      <c r="B23" s="14" t="s">
        <v>18</v>
      </c>
      <c r="C23" s="14" t="s">
        <v>52</v>
      </c>
      <c r="D23" s="21" t="s">
        <v>94</v>
      </c>
      <c r="E23" s="22">
        <v>45383</v>
      </c>
      <c r="F23" s="17">
        <v>2520</v>
      </c>
      <c r="G23" s="26"/>
      <c r="H23" s="36">
        <v>0</v>
      </c>
      <c r="I23" s="8">
        <f>+F23-H23</f>
        <v>2520</v>
      </c>
      <c r="J23" s="19" t="s">
        <v>192</v>
      </c>
    </row>
    <row r="24" spans="2:10" s="9" customFormat="1" ht="24.95" customHeight="1" x14ac:dyDescent="0.3">
      <c r="B24" s="14" t="s">
        <v>18</v>
      </c>
      <c r="C24" s="14" t="s">
        <v>52</v>
      </c>
      <c r="D24" s="21" t="s">
        <v>95</v>
      </c>
      <c r="E24" s="22">
        <v>45383</v>
      </c>
      <c r="F24" s="17">
        <v>540</v>
      </c>
      <c r="G24" s="26"/>
      <c r="H24" s="36">
        <v>0</v>
      </c>
      <c r="I24" s="8">
        <f>+F24-H24</f>
        <v>540</v>
      </c>
      <c r="J24" s="19" t="s">
        <v>192</v>
      </c>
    </row>
    <row r="25" spans="2:10" s="9" customFormat="1" ht="24.95" customHeight="1" x14ac:dyDescent="0.3">
      <c r="B25" s="14" t="s">
        <v>18</v>
      </c>
      <c r="C25" s="14" t="s">
        <v>52</v>
      </c>
      <c r="D25" s="21" t="s">
        <v>96</v>
      </c>
      <c r="E25" s="22">
        <v>45383</v>
      </c>
      <c r="F25" s="17">
        <v>3480</v>
      </c>
      <c r="G25" s="26"/>
      <c r="H25" s="36">
        <v>0</v>
      </c>
      <c r="I25" s="8">
        <f t="shared" ref="I25:I110" si="1">+F25-H25</f>
        <v>3480</v>
      </c>
      <c r="J25" s="19" t="s">
        <v>192</v>
      </c>
    </row>
    <row r="26" spans="2:10" s="9" customFormat="1" ht="24.95" customHeight="1" x14ac:dyDescent="0.3">
      <c r="B26" s="14" t="s">
        <v>18</v>
      </c>
      <c r="C26" s="14" t="s">
        <v>52</v>
      </c>
      <c r="D26" s="21" t="s">
        <v>97</v>
      </c>
      <c r="E26" s="22">
        <v>45383</v>
      </c>
      <c r="F26" s="17">
        <v>1680</v>
      </c>
      <c r="G26" s="26"/>
      <c r="H26" s="36">
        <v>0</v>
      </c>
      <c r="I26" s="8">
        <f t="shared" si="1"/>
        <v>1680</v>
      </c>
      <c r="J26" s="19" t="s">
        <v>192</v>
      </c>
    </row>
    <row r="27" spans="2:10" s="9" customFormat="1" ht="24.95" customHeight="1" x14ac:dyDescent="0.3">
      <c r="B27" s="14" t="s">
        <v>18</v>
      </c>
      <c r="C27" s="14" t="s">
        <v>52</v>
      </c>
      <c r="D27" s="21" t="s">
        <v>98</v>
      </c>
      <c r="E27" s="22">
        <v>45383</v>
      </c>
      <c r="F27" s="17">
        <v>2700</v>
      </c>
      <c r="G27" s="26"/>
      <c r="H27" s="36">
        <v>0</v>
      </c>
      <c r="I27" s="8">
        <f t="shared" si="1"/>
        <v>2700</v>
      </c>
      <c r="J27" s="19" t="s">
        <v>192</v>
      </c>
    </row>
    <row r="28" spans="2:10" s="9" customFormat="1" ht="24.95" customHeight="1" x14ac:dyDescent="0.3">
      <c r="B28" s="14" t="s">
        <v>18</v>
      </c>
      <c r="C28" s="14" t="s">
        <v>52</v>
      </c>
      <c r="D28" s="21" t="s">
        <v>99</v>
      </c>
      <c r="E28" s="22">
        <v>45383</v>
      </c>
      <c r="F28" s="17">
        <v>4500</v>
      </c>
      <c r="G28" s="26"/>
      <c r="H28" s="36">
        <v>0</v>
      </c>
      <c r="I28" s="8">
        <f t="shared" si="1"/>
        <v>4500</v>
      </c>
      <c r="J28" s="19" t="s">
        <v>192</v>
      </c>
    </row>
    <row r="29" spans="2:10" s="9" customFormat="1" ht="24.95" customHeight="1" x14ac:dyDescent="0.3">
      <c r="B29" s="14" t="s">
        <v>18</v>
      </c>
      <c r="C29" s="14" t="s">
        <v>52</v>
      </c>
      <c r="D29" s="21" t="s">
        <v>100</v>
      </c>
      <c r="E29" s="22">
        <v>45383</v>
      </c>
      <c r="F29" s="17">
        <v>1740</v>
      </c>
      <c r="G29" s="26"/>
      <c r="H29" s="36">
        <v>0</v>
      </c>
      <c r="I29" s="8">
        <f t="shared" si="1"/>
        <v>1740</v>
      </c>
      <c r="J29" s="19" t="s">
        <v>192</v>
      </c>
    </row>
    <row r="30" spans="2:10" s="9" customFormat="1" ht="24.95" customHeight="1" x14ac:dyDescent="0.3">
      <c r="B30" s="14" t="s">
        <v>18</v>
      </c>
      <c r="C30" s="14" t="s">
        <v>52</v>
      </c>
      <c r="D30" s="21" t="s">
        <v>101</v>
      </c>
      <c r="E30" s="22">
        <v>45383</v>
      </c>
      <c r="F30" s="17">
        <v>4620</v>
      </c>
      <c r="G30" s="26"/>
      <c r="H30" s="36">
        <v>0</v>
      </c>
      <c r="I30" s="8">
        <f t="shared" si="1"/>
        <v>4620</v>
      </c>
      <c r="J30" s="19" t="s">
        <v>192</v>
      </c>
    </row>
    <row r="31" spans="2:10" s="9" customFormat="1" ht="24.95" customHeight="1" x14ac:dyDescent="0.3">
      <c r="B31" s="14" t="s">
        <v>18</v>
      </c>
      <c r="C31" s="14" t="s">
        <v>52</v>
      </c>
      <c r="D31" s="21" t="s">
        <v>102</v>
      </c>
      <c r="E31" s="22">
        <v>45383</v>
      </c>
      <c r="F31" s="17">
        <v>1980</v>
      </c>
      <c r="G31" s="26"/>
      <c r="H31" s="36">
        <v>0</v>
      </c>
      <c r="I31" s="8">
        <f t="shared" si="1"/>
        <v>1980</v>
      </c>
      <c r="J31" s="19" t="s">
        <v>192</v>
      </c>
    </row>
    <row r="32" spans="2:10" s="9" customFormat="1" ht="24.95" customHeight="1" x14ac:dyDescent="0.3">
      <c r="B32" s="14" t="s">
        <v>18</v>
      </c>
      <c r="C32" s="14" t="s">
        <v>52</v>
      </c>
      <c r="D32" s="21" t="s">
        <v>103</v>
      </c>
      <c r="E32" s="22">
        <v>45383</v>
      </c>
      <c r="F32" s="17">
        <v>4200</v>
      </c>
      <c r="G32" s="26"/>
      <c r="H32" s="36">
        <v>0</v>
      </c>
      <c r="I32" s="8">
        <f t="shared" si="1"/>
        <v>4200</v>
      </c>
      <c r="J32" s="19" t="s">
        <v>192</v>
      </c>
    </row>
    <row r="33" spans="2:10" s="9" customFormat="1" ht="24.95" customHeight="1" x14ac:dyDescent="0.3">
      <c r="B33" s="14" t="s">
        <v>18</v>
      </c>
      <c r="C33" s="14" t="s">
        <v>52</v>
      </c>
      <c r="D33" s="21" t="s">
        <v>104</v>
      </c>
      <c r="E33" s="22">
        <v>45383</v>
      </c>
      <c r="F33" s="17">
        <v>1140</v>
      </c>
      <c r="G33" s="26"/>
      <c r="H33" s="36">
        <v>0</v>
      </c>
      <c r="I33" s="8">
        <f t="shared" si="1"/>
        <v>1140</v>
      </c>
      <c r="J33" s="19" t="s">
        <v>192</v>
      </c>
    </row>
    <row r="34" spans="2:10" s="9" customFormat="1" ht="24.95" customHeight="1" x14ac:dyDescent="0.3">
      <c r="B34" s="14" t="s">
        <v>18</v>
      </c>
      <c r="C34" s="14" t="s">
        <v>52</v>
      </c>
      <c r="D34" s="21" t="s">
        <v>105</v>
      </c>
      <c r="E34" s="22">
        <v>45383</v>
      </c>
      <c r="F34" s="17">
        <v>3060</v>
      </c>
      <c r="G34" s="26"/>
      <c r="H34" s="36">
        <v>0</v>
      </c>
      <c r="I34" s="8">
        <f t="shared" si="1"/>
        <v>3060</v>
      </c>
      <c r="J34" s="19" t="s">
        <v>192</v>
      </c>
    </row>
    <row r="35" spans="2:10" s="9" customFormat="1" ht="24.95" customHeight="1" x14ac:dyDescent="0.3">
      <c r="B35" s="14" t="s">
        <v>19</v>
      </c>
      <c r="C35" s="14" t="s">
        <v>53</v>
      </c>
      <c r="D35" s="15" t="s">
        <v>106</v>
      </c>
      <c r="E35" s="16">
        <v>45383</v>
      </c>
      <c r="F35" s="17">
        <v>151807</v>
      </c>
      <c r="G35" s="26"/>
      <c r="H35" s="36">
        <v>0</v>
      </c>
      <c r="I35" s="8">
        <f t="shared" si="1"/>
        <v>151807</v>
      </c>
      <c r="J35" s="19" t="s">
        <v>192</v>
      </c>
    </row>
    <row r="36" spans="2:10" s="9" customFormat="1" ht="24.95" customHeight="1" x14ac:dyDescent="0.3">
      <c r="B36" s="20" t="s">
        <v>20</v>
      </c>
      <c r="C36" s="20" t="s">
        <v>54</v>
      </c>
      <c r="D36" s="21" t="s">
        <v>107</v>
      </c>
      <c r="E36" s="22">
        <v>45352</v>
      </c>
      <c r="F36" s="17">
        <v>3210000</v>
      </c>
      <c r="G36" s="18">
        <v>45384</v>
      </c>
      <c r="H36" s="17">
        <v>3210000</v>
      </c>
      <c r="I36" s="8">
        <f t="shared" si="1"/>
        <v>0</v>
      </c>
      <c r="J36" s="19" t="s">
        <v>193</v>
      </c>
    </row>
    <row r="37" spans="2:10" s="9" customFormat="1" ht="24.95" customHeight="1" x14ac:dyDescent="0.3">
      <c r="B37" s="20" t="s">
        <v>20</v>
      </c>
      <c r="C37" s="20" t="s">
        <v>54</v>
      </c>
      <c r="D37" s="21" t="s">
        <v>108</v>
      </c>
      <c r="E37" s="22">
        <v>45383</v>
      </c>
      <c r="F37" s="17">
        <v>3020000</v>
      </c>
      <c r="G37" s="18">
        <v>45397</v>
      </c>
      <c r="H37" s="17">
        <v>3020000</v>
      </c>
      <c r="I37" s="8">
        <f t="shared" si="1"/>
        <v>0</v>
      </c>
      <c r="J37" s="19" t="s">
        <v>193</v>
      </c>
    </row>
    <row r="38" spans="2:10" s="9" customFormat="1" ht="24.95" customHeight="1" x14ac:dyDescent="0.3">
      <c r="B38" s="14" t="s">
        <v>21</v>
      </c>
      <c r="C38" s="14" t="s">
        <v>55</v>
      </c>
      <c r="D38" s="15" t="s">
        <v>109</v>
      </c>
      <c r="E38" s="16">
        <v>45383</v>
      </c>
      <c r="F38" s="23">
        <v>72670</v>
      </c>
      <c r="G38" s="18">
        <v>45393</v>
      </c>
      <c r="H38" s="36">
        <v>72670</v>
      </c>
      <c r="I38" s="8">
        <v>0</v>
      </c>
      <c r="J38" s="19" t="s">
        <v>193</v>
      </c>
    </row>
    <row r="39" spans="2:10" s="9" customFormat="1" ht="24.95" customHeight="1" x14ac:dyDescent="0.3">
      <c r="B39" s="14" t="s">
        <v>22</v>
      </c>
      <c r="C39" s="15" t="s">
        <v>56</v>
      </c>
      <c r="D39" s="21" t="s">
        <v>110</v>
      </c>
      <c r="E39" s="27">
        <v>45378</v>
      </c>
      <c r="F39" s="37">
        <v>180782.35</v>
      </c>
      <c r="G39" s="25">
        <v>45384</v>
      </c>
      <c r="H39" s="17">
        <v>180782.35</v>
      </c>
      <c r="I39" s="8">
        <f t="shared" si="1"/>
        <v>0</v>
      </c>
      <c r="J39" s="19" t="s">
        <v>193</v>
      </c>
    </row>
    <row r="40" spans="2:10" s="9" customFormat="1" ht="24.95" customHeight="1" x14ac:dyDescent="0.3">
      <c r="B40" s="14" t="s">
        <v>22</v>
      </c>
      <c r="C40" s="15" t="s">
        <v>56</v>
      </c>
      <c r="D40" s="21" t="s">
        <v>111</v>
      </c>
      <c r="E40" s="27">
        <v>45378</v>
      </c>
      <c r="F40" s="37">
        <v>177225.97</v>
      </c>
      <c r="G40" s="25">
        <v>45384</v>
      </c>
      <c r="H40" s="17">
        <v>177225.97</v>
      </c>
      <c r="I40" s="8">
        <f t="shared" si="1"/>
        <v>0</v>
      </c>
      <c r="J40" s="19" t="s">
        <v>193</v>
      </c>
    </row>
    <row r="41" spans="2:10" s="9" customFormat="1" ht="24.95" customHeight="1" x14ac:dyDescent="0.3">
      <c r="B41" s="14" t="s">
        <v>23</v>
      </c>
      <c r="C41" s="15" t="s">
        <v>56</v>
      </c>
      <c r="D41" s="21" t="s">
        <v>112</v>
      </c>
      <c r="E41" s="22">
        <v>45355</v>
      </c>
      <c r="F41" s="37">
        <v>76239.72</v>
      </c>
      <c r="G41" s="25">
        <v>45383</v>
      </c>
      <c r="H41" s="17">
        <v>76239.72</v>
      </c>
      <c r="I41" s="8">
        <f t="shared" si="1"/>
        <v>0</v>
      </c>
      <c r="J41" s="19" t="s">
        <v>193</v>
      </c>
    </row>
    <row r="42" spans="2:10" s="9" customFormat="1" ht="24.95" customHeight="1" x14ac:dyDescent="0.3">
      <c r="B42" s="14" t="s">
        <v>23</v>
      </c>
      <c r="C42" s="15" t="s">
        <v>56</v>
      </c>
      <c r="D42" s="21" t="s">
        <v>113</v>
      </c>
      <c r="E42" s="22">
        <v>45378</v>
      </c>
      <c r="F42" s="37">
        <v>62965.06</v>
      </c>
      <c r="G42" s="25">
        <v>45384</v>
      </c>
      <c r="H42" s="28">
        <v>62965.06</v>
      </c>
      <c r="I42" s="8">
        <f t="shared" si="1"/>
        <v>0</v>
      </c>
      <c r="J42" s="19" t="s">
        <v>193</v>
      </c>
    </row>
    <row r="43" spans="2:10" s="9" customFormat="1" ht="24.95" customHeight="1" x14ac:dyDescent="0.3">
      <c r="B43" s="15" t="s">
        <v>24</v>
      </c>
      <c r="C43" s="15" t="s">
        <v>56</v>
      </c>
      <c r="D43" s="15" t="s">
        <v>114</v>
      </c>
      <c r="E43" s="16">
        <v>45291</v>
      </c>
      <c r="F43" s="24">
        <v>1987588.81</v>
      </c>
      <c r="G43" s="18">
        <v>45397</v>
      </c>
      <c r="H43" s="29">
        <v>1987588.81</v>
      </c>
      <c r="I43" s="8">
        <f t="shared" si="1"/>
        <v>0</v>
      </c>
      <c r="J43" s="19" t="s">
        <v>193</v>
      </c>
    </row>
    <row r="44" spans="2:10" s="9" customFormat="1" ht="24.95" customHeight="1" x14ac:dyDescent="0.3">
      <c r="B44" s="15" t="s">
        <v>24</v>
      </c>
      <c r="C44" s="15" t="s">
        <v>56</v>
      </c>
      <c r="D44" s="15" t="s">
        <v>115</v>
      </c>
      <c r="E44" s="16">
        <v>45301</v>
      </c>
      <c r="F44" s="24">
        <v>39398024.710000001</v>
      </c>
      <c r="G44" s="18">
        <v>45384</v>
      </c>
      <c r="H44" s="29">
        <v>39398024.710000001</v>
      </c>
      <c r="I44" s="8">
        <f t="shared" si="1"/>
        <v>0</v>
      </c>
      <c r="J44" s="19" t="s">
        <v>193</v>
      </c>
    </row>
    <row r="45" spans="2:10" s="9" customFormat="1" ht="24.95" customHeight="1" x14ac:dyDescent="0.3">
      <c r="B45" s="15" t="s">
        <v>24</v>
      </c>
      <c r="C45" s="15" t="s">
        <v>56</v>
      </c>
      <c r="D45" s="15" t="s">
        <v>116</v>
      </c>
      <c r="E45" s="16">
        <v>45308</v>
      </c>
      <c r="F45" s="24">
        <v>32119775.440000001</v>
      </c>
      <c r="G45" s="18">
        <v>45408</v>
      </c>
      <c r="H45" s="28">
        <v>32119775.440000001</v>
      </c>
      <c r="I45" s="8">
        <f t="shared" si="1"/>
        <v>0</v>
      </c>
      <c r="J45" s="19" t="s">
        <v>193</v>
      </c>
    </row>
    <row r="46" spans="2:10" s="9" customFormat="1" ht="24.95" customHeight="1" x14ac:dyDescent="0.3">
      <c r="B46" s="15" t="s">
        <v>24</v>
      </c>
      <c r="C46" s="15" t="s">
        <v>56</v>
      </c>
      <c r="D46" s="15" t="s">
        <v>117</v>
      </c>
      <c r="E46" s="16">
        <v>45323</v>
      </c>
      <c r="F46" s="24">
        <v>1759594.69</v>
      </c>
      <c r="G46" s="18">
        <v>45397</v>
      </c>
      <c r="H46" s="28">
        <v>1759594.69</v>
      </c>
      <c r="I46" s="8">
        <f t="shared" si="1"/>
        <v>0</v>
      </c>
      <c r="J46" s="19" t="s">
        <v>193</v>
      </c>
    </row>
    <row r="47" spans="2:10" s="9" customFormat="1" ht="24.95" customHeight="1" x14ac:dyDescent="0.3">
      <c r="B47" s="15" t="s">
        <v>24</v>
      </c>
      <c r="C47" s="15" t="s">
        <v>56</v>
      </c>
      <c r="D47" s="15" t="s">
        <v>118</v>
      </c>
      <c r="E47" s="16">
        <v>45348</v>
      </c>
      <c r="F47" s="24">
        <v>755996.25</v>
      </c>
      <c r="G47" s="18">
        <v>45384</v>
      </c>
      <c r="H47" s="28">
        <v>755996.25</v>
      </c>
      <c r="I47" s="8">
        <f t="shared" si="1"/>
        <v>0</v>
      </c>
      <c r="J47" s="19" t="s">
        <v>193</v>
      </c>
    </row>
    <row r="48" spans="2:10" s="9" customFormat="1" ht="24.95" customHeight="1" x14ac:dyDescent="0.3">
      <c r="B48" s="15" t="s">
        <v>24</v>
      </c>
      <c r="C48" s="15" t="s">
        <v>56</v>
      </c>
      <c r="D48" s="15" t="s">
        <v>119</v>
      </c>
      <c r="E48" s="16">
        <v>45352</v>
      </c>
      <c r="F48" s="24">
        <v>1632087.37</v>
      </c>
      <c r="G48" s="18">
        <v>45384</v>
      </c>
      <c r="H48" s="28">
        <v>1632087.37</v>
      </c>
      <c r="I48" s="8">
        <f t="shared" si="1"/>
        <v>0</v>
      </c>
      <c r="J48" s="19" t="s">
        <v>193</v>
      </c>
    </row>
    <row r="49" spans="2:10" s="9" customFormat="1" ht="24.95" customHeight="1" x14ac:dyDescent="0.3">
      <c r="B49" s="15" t="s">
        <v>24</v>
      </c>
      <c r="C49" s="15" t="s">
        <v>56</v>
      </c>
      <c r="D49" s="15" t="s">
        <v>120</v>
      </c>
      <c r="E49" s="16">
        <v>45356</v>
      </c>
      <c r="F49" s="24">
        <v>733644.7</v>
      </c>
      <c r="G49" s="18">
        <v>45384</v>
      </c>
      <c r="H49" s="28">
        <v>733644.7</v>
      </c>
      <c r="I49" s="8">
        <f t="shared" si="1"/>
        <v>0</v>
      </c>
      <c r="J49" s="19" t="s">
        <v>193</v>
      </c>
    </row>
    <row r="50" spans="2:10" s="9" customFormat="1" ht="24.95" customHeight="1" x14ac:dyDescent="0.3">
      <c r="B50" s="15" t="s">
        <v>24</v>
      </c>
      <c r="C50" s="15" t="s">
        <v>56</v>
      </c>
      <c r="D50" s="15" t="s">
        <v>121</v>
      </c>
      <c r="E50" s="16">
        <v>45357</v>
      </c>
      <c r="F50" s="24">
        <v>27757271.699999999</v>
      </c>
      <c r="G50" s="18">
        <v>45397</v>
      </c>
      <c r="H50" s="28">
        <v>27757271.699999999</v>
      </c>
      <c r="I50" s="8">
        <f t="shared" si="1"/>
        <v>0</v>
      </c>
      <c r="J50" s="19" t="s">
        <v>193</v>
      </c>
    </row>
    <row r="51" spans="2:10" s="9" customFormat="1" ht="24.95" customHeight="1" x14ac:dyDescent="0.3">
      <c r="B51" s="15" t="s">
        <v>24</v>
      </c>
      <c r="C51" s="15" t="s">
        <v>56</v>
      </c>
      <c r="D51" s="15" t="s">
        <v>122</v>
      </c>
      <c r="E51" s="16">
        <v>45363</v>
      </c>
      <c r="F51" s="24">
        <v>920394.66</v>
      </c>
      <c r="G51" s="18">
        <v>45397</v>
      </c>
      <c r="H51" s="28">
        <v>920394.66</v>
      </c>
      <c r="I51" s="8">
        <f t="shared" si="1"/>
        <v>0</v>
      </c>
      <c r="J51" s="19" t="s">
        <v>193</v>
      </c>
    </row>
    <row r="52" spans="2:10" s="9" customFormat="1" ht="24.95" customHeight="1" x14ac:dyDescent="0.3">
      <c r="B52" s="15" t="s">
        <v>24</v>
      </c>
      <c r="C52" s="15" t="s">
        <v>56</v>
      </c>
      <c r="D52" s="15" t="s">
        <v>123</v>
      </c>
      <c r="E52" s="16">
        <v>45369</v>
      </c>
      <c r="F52" s="24">
        <v>921777.16</v>
      </c>
      <c r="G52" s="18">
        <v>45397</v>
      </c>
      <c r="H52" s="28">
        <v>921777.16</v>
      </c>
      <c r="I52" s="8">
        <f t="shared" si="1"/>
        <v>0</v>
      </c>
      <c r="J52" s="19" t="s">
        <v>193</v>
      </c>
    </row>
    <row r="53" spans="2:10" s="9" customFormat="1" ht="24.95" customHeight="1" x14ac:dyDescent="0.3">
      <c r="B53" s="15" t="s">
        <v>24</v>
      </c>
      <c r="C53" s="15" t="s">
        <v>56</v>
      </c>
      <c r="D53" s="15" t="s">
        <v>124</v>
      </c>
      <c r="E53" s="16">
        <v>45383</v>
      </c>
      <c r="F53" s="24">
        <v>1925955.03</v>
      </c>
      <c r="G53" s="18"/>
      <c r="H53" s="36">
        <v>0</v>
      </c>
      <c r="I53" s="8">
        <f t="shared" si="1"/>
        <v>1925955.03</v>
      </c>
      <c r="J53" s="19" t="s">
        <v>192</v>
      </c>
    </row>
    <row r="54" spans="2:10" s="9" customFormat="1" ht="24.95" customHeight="1" x14ac:dyDescent="0.3">
      <c r="B54" s="15" t="s">
        <v>24</v>
      </c>
      <c r="C54" s="15" t="s">
        <v>56</v>
      </c>
      <c r="D54" s="15" t="s">
        <v>125</v>
      </c>
      <c r="E54" s="16">
        <v>45384</v>
      </c>
      <c r="F54" s="24">
        <v>485063.44</v>
      </c>
      <c r="G54" s="18"/>
      <c r="H54" s="36">
        <v>0</v>
      </c>
      <c r="I54" s="8">
        <f t="shared" si="1"/>
        <v>485063.44</v>
      </c>
      <c r="J54" s="19" t="s">
        <v>192</v>
      </c>
    </row>
    <row r="55" spans="2:10" s="9" customFormat="1" ht="24.95" customHeight="1" x14ac:dyDescent="0.3">
      <c r="B55" s="15" t="s">
        <v>24</v>
      </c>
      <c r="C55" s="15" t="s">
        <v>56</v>
      </c>
      <c r="D55" s="15" t="s">
        <v>126</v>
      </c>
      <c r="E55" s="16">
        <v>45385</v>
      </c>
      <c r="F55" s="24">
        <v>20384972.579999998</v>
      </c>
      <c r="G55" s="18"/>
      <c r="H55" s="36">
        <v>0</v>
      </c>
      <c r="I55" s="8">
        <f t="shared" si="1"/>
        <v>20384972.579999998</v>
      </c>
      <c r="J55" s="19" t="s">
        <v>192</v>
      </c>
    </row>
    <row r="56" spans="2:10" s="9" customFormat="1" ht="24.95" customHeight="1" x14ac:dyDescent="0.3">
      <c r="B56" s="15" t="s">
        <v>24</v>
      </c>
      <c r="C56" s="15" t="s">
        <v>56</v>
      </c>
      <c r="D56" s="15" t="s">
        <v>127</v>
      </c>
      <c r="E56" s="16">
        <v>45391</v>
      </c>
      <c r="F56" s="24">
        <v>1012430.96</v>
      </c>
      <c r="G56" s="18"/>
      <c r="H56" s="36">
        <v>0</v>
      </c>
      <c r="I56" s="8">
        <f t="shared" si="1"/>
        <v>1012430.96</v>
      </c>
      <c r="J56" s="19" t="s">
        <v>192</v>
      </c>
    </row>
    <row r="57" spans="2:10" s="9" customFormat="1" ht="24.95" customHeight="1" x14ac:dyDescent="0.3">
      <c r="B57" s="15" t="s">
        <v>24</v>
      </c>
      <c r="C57" s="15" t="s">
        <v>56</v>
      </c>
      <c r="D57" s="15" t="s">
        <v>128</v>
      </c>
      <c r="E57" s="16">
        <v>45392</v>
      </c>
      <c r="F57" s="24">
        <v>26169931.010000002</v>
      </c>
      <c r="G57" s="18"/>
      <c r="H57" s="36">
        <v>0</v>
      </c>
      <c r="I57" s="8">
        <f t="shared" si="1"/>
        <v>26169931.010000002</v>
      </c>
      <c r="J57" s="19" t="s">
        <v>192</v>
      </c>
    </row>
    <row r="58" spans="2:10" s="9" customFormat="1" ht="24.95" customHeight="1" x14ac:dyDescent="0.3">
      <c r="B58" s="15" t="s">
        <v>24</v>
      </c>
      <c r="C58" s="15" t="s">
        <v>56</v>
      </c>
      <c r="D58" s="15" t="s">
        <v>129</v>
      </c>
      <c r="E58" s="16">
        <v>45398</v>
      </c>
      <c r="F58" s="24">
        <v>736642.96</v>
      </c>
      <c r="G58" s="18"/>
      <c r="H58" s="36">
        <v>0</v>
      </c>
      <c r="I58" s="8">
        <f t="shared" si="1"/>
        <v>736642.96</v>
      </c>
      <c r="J58" s="19" t="s">
        <v>192</v>
      </c>
    </row>
    <row r="59" spans="2:10" s="9" customFormat="1" ht="24.95" customHeight="1" x14ac:dyDescent="0.3">
      <c r="B59" s="15" t="s">
        <v>24</v>
      </c>
      <c r="C59" s="15" t="s">
        <v>56</v>
      </c>
      <c r="D59" s="15" t="s">
        <v>130</v>
      </c>
      <c r="E59" s="16">
        <v>45399</v>
      </c>
      <c r="F59" s="24">
        <v>25266457.109999999</v>
      </c>
      <c r="G59" s="18"/>
      <c r="H59" s="36">
        <v>0</v>
      </c>
      <c r="I59" s="8">
        <f t="shared" si="1"/>
        <v>25266457.109999999</v>
      </c>
      <c r="J59" s="19" t="s">
        <v>192</v>
      </c>
    </row>
    <row r="60" spans="2:10" s="9" customFormat="1" ht="24.95" customHeight="1" x14ac:dyDescent="0.3">
      <c r="B60" s="15" t="s">
        <v>24</v>
      </c>
      <c r="C60" s="15" t="s">
        <v>56</v>
      </c>
      <c r="D60" s="15" t="s">
        <v>131</v>
      </c>
      <c r="E60" s="16">
        <v>45405</v>
      </c>
      <c r="F60" s="24">
        <v>1021541.38</v>
      </c>
      <c r="G60" s="18"/>
      <c r="H60" s="36">
        <v>0</v>
      </c>
      <c r="I60" s="8">
        <f t="shared" si="1"/>
        <v>1021541.38</v>
      </c>
      <c r="J60" s="19" t="s">
        <v>192</v>
      </c>
    </row>
    <row r="61" spans="2:10" s="9" customFormat="1" ht="24.95" customHeight="1" x14ac:dyDescent="0.3">
      <c r="B61" s="15" t="s">
        <v>24</v>
      </c>
      <c r="C61" s="15" t="s">
        <v>56</v>
      </c>
      <c r="D61" s="15" t="s">
        <v>132</v>
      </c>
      <c r="E61" s="16">
        <v>45406</v>
      </c>
      <c r="F61" s="24">
        <v>27271148.280000001</v>
      </c>
      <c r="G61" s="18"/>
      <c r="H61" s="36">
        <v>0</v>
      </c>
      <c r="I61" s="8">
        <f t="shared" si="1"/>
        <v>27271148.280000001</v>
      </c>
      <c r="J61" s="19" t="s">
        <v>192</v>
      </c>
    </row>
    <row r="62" spans="2:10" s="9" customFormat="1" ht="24.95" customHeight="1" x14ac:dyDescent="0.3">
      <c r="B62" s="15" t="s">
        <v>24</v>
      </c>
      <c r="C62" s="15" t="s">
        <v>56</v>
      </c>
      <c r="D62" s="15" t="s">
        <v>133</v>
      </c>
      <c r="E62" s="16">
        <v>45412</v>
      </c>
      <c r="F62" s="24">
        <v>768875.42</v>
      </c>
      <c r="G62" s="18"/>
      <c r="H62" s="36">
        <v>0</v>
      </c>
      <c r="I62" s="8">
        <f t="shared" si="1"/>
        <v>768875.42</v>
      </c>
      <c r="J62" s="19" t="s">
        <v>192</v>
      </c>
    </row>
    <row r="63" spans="2:10" s="9" customFormat="1" ht="24.95" customHeight="1" x14ac:dyDescent="0.3">
      <c r="B63" s="20" t="s">
        <v>25</v>
      </c>
      <c r="C63" s="20" t="s">
        <v>57</v>
      </c>
      <c r="D63" s="15" t="s">
        <v>134</v>
      </c>
      <c r="E63" s="16">
        <v>45370</v>
      </c>
      <c r="F63" s="17">
        <v>59880</v>
      </c>
      <c r="G63" s="25">
        <v>45386</v>
      </c>
      <c r="H63" s="28">
        <v>59880</v>
      </c>
      <c r="I63" s="8">
        <f>+F63-H63</f>
        <v>0</v>
      </c>
      <c r="J63" s="19" t="s">
        <v>193</v>
      </c>
    </row>
    <row r="64" spans="2:10" s="9" customFormat="1" ht="24.95" customHeight="1" x14ac:dyDescent="0.3">
      <c r="B64" s="20" t="s">
        <v>25</v>
      </c>
      <c r="C64" s="20" t="s">
        <v>57</v>
      </c>
      <c r="D64" s="15" t="s">
        <v>135</v>
      </c>
      <c r="E64" s="16">
        <v>45372</v>
      </c>
      <c r="F64" s="17">
        <v>59880</v>
      </c>
      <c r="G64" s="25">
        <v>45386</v>
      </c>
      <c r="H64" s="28">
        <v>59880</v>
      </c>
      <c r="I64" s="8">
        <f t="shared" si="1"/>
        <v>0</v>
      </c>
      <c r="J64" s="19" t="s">
        <v>193</v>
      </c>
    </row>
    <row r="65" spans="2:10" s="9" customFormat="1" ht="24.95" customHeight="1" x14ac:dyDescent="0.3">
      <c r="B65" s="20" t="s">
        <v>25</v>
      </c>
      <c r="C65" s="20" t="s">
        <v>57</v>
      </c>
      <c r="D65" s="15" t="s">
        <v>136</v>
      </c>
      <c r="E65" s="16">
        <v>45373</v>
      </c>
      <c r="F65" s="17">
        <v>109780</v>
      </c>
      <c r="G65" s="25">
        <v>45386</v>
      </c>
      <c r="H65" s="28">
        <v>109780</v>
      </c>
      <c r="I65" s="8">
        <f t="shared" si="1"/>
        <v>0</v>
      </c>
      <c r="J65" s="19" t="s">
        <v>193</v>
      </c>
    </row>
    <row r="66" spans="2:10" s="9" customFormat="1" ht="24.95" customHeight="1" x14ac:dyDescent="0.3">
      <c r="B66" s="20" t="s">
        <v>25</v>
      </c>
      <c r="C66" s="20" t="s">
        <v>57</v>
      </c>
      <c r="D66" s="15" t="s">
        <v>137</v>
      </c>
      <c r="E66" s="16">
        <v>45374</v>
      </c>
      <c r="F66" s="17">
        <v>99800</v>
      </c>
      <c r="G66" s="25">
        <v>45386</v>
      </c>
      <c r="H66" s="28">
        <v>99800</v>
      </c>
      <c r="I66" s="8">
        <f t="shared" si="1"/>
        <v>0</v>
      </c>
      <c r="J66" s="19" t="s">
        <v>193</v>
      </c>
    </row>
    <row r="67" spans="2:10" s="9" customFormat="1" ht="24.95" customHeight="1" x14ac:dyDescent="0.3">
      <c r="B67" s="20" t="s">
        <v>25</v>
      </c>
      <c r="C67" s="20" t="s">
        <v>57</v>
      </c>
      <c r="D67" s="15" t="s">
        <v>138</v>
      </c>
      <c r="E67" s="16">
        <v>45378</v>
      </c>
      <c r="F67" s="17">
        <v>119760</v>
      </c>
      <c r="G67" s="25">
        <v>45393</v>
      </c>
      <c r="H67" s="28">
        <v>119760</v>
      </c>
      <c r="I67" s="8">
        <f t="shared" si="1"/>
        <v>0</v>
      </c>
      <c r="J67" s="19" t="s">
        <v>193</v>
      </c>
    </row>
    <row r="68" spans="2:10" s="9" customFormat="1" ht="24.95" customHeight="1" x14ac:dyDescent="0.3">
      <c r="B68" s="20" t="s">
        <v>25</v>
      </c>
      <c r="C68" s="20" t="s">
        <v>57</v>
      </c>
      <c r="D68" s="15" t="s">
        <v>139</v>
      </c>
      <c r="E68" s="16">
        <v>45378</v>
      </c>
      <c r="F68" s="17">
        <v>79840</v>
      </c>
      <c r="G68" s="25">
        <v>45393</v>
      </c>
      <c r="H68" s="28">
        <v>79840</v>
      </c>
      <c r="I68" s="8">
        <f t="shared" si="1"/>
        <v>0</v>
      </c>
      <c r="J68" s="19" t="s">
        <v>193</v>
      </c>
    </row>
    <row r="69" spans="2:10" s="9" customFormat="1" ht="24.95" customHeight="1" x14ac:dyDescent="0.3">
      <c r="B69" s="20" t="s">
        <v>25</v>
      </c>
      <c r="C69" s="20" t="s">
        <v>57</v>
      </c>
      <c r="D69" s="15" t="s">
        <v>140</v>
      </c>
      <c r="E69" s="16">
        <v>45385</v>
      </c>
      <c r="F69" s="17">
        <v>199600</v>
      </c>
      <c r="G69" s="25">
        <v>45393</v>
      </c>
      <c r="H69" s="28">
        <v>199600</v>
      </c>
      <c r="I69" s="8">
        <f t="shared" si="1"/>
        <v>0</v>
      </c>
      <c r="J69" s="19" t="s">
        <v>193</v>
      </c>
    </row>
    <row r="70" spans="2:10" s="9" customFormat="1" ht="24.95" customHeight="1" x14ac:dyDescent="0.3">
      <c r="B70" s="20" t="s">
        <v>25</v>
      </c>
      <c r="C70" s="20" t="s">
        <v>57</v>
      </c>
      <c r="D70" s="15" t="s">
        <v>141</v>
      </c>
      <c r="E70" s="16">
        <v>45393</v>
      </c>
      <c r="F70" s="17">
        <v>199600</v>
      </c>
      <c r="G70" s="25">
        <v>45405</v>
      </c>
      <c r="H70" s="28">
        <v>199600</v>
      </c>
      <c r="I70" s="8">
        <f t="shared" si="1"/>
        <v>0</v>
      </c>
      <c r="J70" s="19" t="s">
        <v>193</v>
      </c>
    </row>
    <row r="71" spans="2:10" s="9" customFormat="1" ht="24.95" customHeight="1" x14ac:dyDescent="0.3">
      <c r="B71" s="14" t="s">
        <v>26</v>
      </c>
      <c r="C71" s="15" t="s">
        <v>58</v>
      </c>
      <c r="D71" s="15" t="s">
        <v>142</v>
      </c>
      <c r="E71" s="38">
        <v>45363</v>
      </c>
      <c r="F71" s="28">
        <v>37760</v>
      </c>
      <c r="G71" s="25">
        <v>45393</v>
      </c>
      <c r="H71" s="28">
        <v>37760</v>
      </c>
      <c r="I71" s="8">
        <f t="shared" si="1"/>
        <v>0</v>
      </c>
      <c r="J71" s="19" t="s">
        <v>193</v>
      </c>
    </row>
    <row r="72" spans="2:10" s="9" customFormat="1" ht="24.95" customHeight="1" x14ac:dyDescent="0.3">
      <c r="B72" s="15" t="s">
        <v>27</v>
      </c>
      <c r="C72" s="15" t="s">
        <v>58</v>
      </c>
      <c r="D72" s="20" t="s">
        <v>143</v>
      </c>
      <c r="E72" s="16">
        <v>45362</v>
      </c>
      <c r="F72" s="28">
        <v>83190</v>
      </c>
      <c r="G72" s="25">
        <v>45393</v>
      </c>
      <c r="H72" s="28">
        <v>83190</v>
      </c>
      <c r="I72" s="8">
        <f t="shared" si="1"/>
        <v>0</v>
      </c>
      <c r="J72" s="19" t="s">
        <v>193</v>
      </c>
    </row>
    <row r="73" spans="2:10" s="9" customFormat="1" ht="24.95" customHeight="1" x14ac:dyDescent="0.3">
      <c r="B73" s="39" t="s">
        <v>28</v>
      </c>
      <c r="C73" s="15" t="s">
        <v>58</v>
      </c>
      <c r="D73" s="20" t="s">
        <v>144</v>
      </c>
      <c r="E73" s="16">
        <v>45360</v>
      </c>
      <c r="F73" s="17">
        <v>66437.279999999999</v>
      </c>
      <c r="G73" s="40" t="s">
        <v>191</v>
      </c>
      <c r="H73" s="28">
        <v>66437.279999999999</v>
      </c>
      <c r="I73" s="8">
        <f t="shared" si="1"/>
        <v>0</v>
      </c>
      <c r="J73" s="19" t="s">
        <v>193</v>
      </c>
    </row>
    <row r="74" spans="2:10" s="9" customFormat="1" ht="24.95" customHeight="1" x14ac:dyDescent="0.3">
      <c r="B74" s="14" t="s">
        <v>29</v>
      </c>
      <c r="C74" s="14" t="s">
        <v>59</v>
      </c>
      <c r="D74" s="15" t="s">
        <v>145</v>
      </c>
      <c r="E74" s="38">
        <v>45403</v>
      </c>
      <c r="F74" s="17">
        <v>197296</v>
      </c>
      <c r="G74" s="26"/>
      <c r="H74" s="36">
        <v>0</v>
      </c>
      <c r="I74" s="8">
        <f t="shared" si="1"/>
        <v>197296</v>
      </c>
      <c r="J74" s="19" t="s">
        <v>192</v>
      </c>
    </row>
    <row r="75" spans="2:10" s="9" customFormat="1" ht="24.95" customHeight="1" x14ac:dyDescent="0.3">
      <c r="B75" s="14" t="s">
        <v>30</v>
      </c>
      <c r="C75" s="14" t="s">
        <v>60</v>
      </c>
      <c r="D75" s="20" t="s">
        <v>146</v>
      </c>
      <c r="E75" s="16">
        <v>45383</v>
      </c>
      <c r="F75" s="23">
        <v>183962</v>
      </c>
      <c r="G75" s="26"/>
      <c r="H75" s="36">
        <v>0</v>
      </c>
      <c r="I75" s="8">
        <f t="shared" si="1"/>
        <v>183962</v>
      </c>
      <c r="J75" s="19" t="s">
        <v>192</v>
      </c>
    </row>
    <row r="76" spans="2:10" s="9" customFormat="1" ht="24.95" customHeight="1" x14ac:dyDescent="0.3">
      <c r="B76" s="14" t="s">
        <v>31</v>
      </c>
      <c r="C76" s="14" t="s">
        <v>61</v>
      </c>
      <c r="D76" s="20" t="s">
        <v>147</v>
      </c>
      <c r="E76" s="16">
        <v>45385</v>
      </c>
      <c r="F76" s="23">
        <v>234858.28</v>
      </c>
      <c r="G76" s="26"/>
      <c r="H76" s="36">
        <v>0</v>
      </c>
      <c r="I76" s="8">
        <f t="shared" si="1"/>
        <v>234858.28</v>
      </c>
      <c r="J76" s="19" t="s">
        <v>192</v>
      </c>
    </row>
    <row r="77" spans="2:10" s="9" customFormat="1" ht="24.95" customHeight="1" x14ac:dyDescent="0.3">
      <c r="B77" s="14" t="s">
        <v>32</v>
      </c>
      <c r="C77" s="14" t="s">
        <v>62</v>
      </c>
      <c r="D77" s="20" t="s">
        <v>148</v>
      </c>
      <c r="E77" s="16">
        <v>45383</v>
      </c>
      <c r="F77" s="23">
        <v>1500000</v>
      </c>
      <c r="G77" s="26"/>
      <c r="H77" s="36">
        <v>0</v>
      </c>
      <c r="I77" s="8">
        <f t="shared" si="1"/>
        <v>1500000</v>
      </c>
      <c r="J77" s="19" t="s">
        <v>192</v>
      </c>
    </row>
    <row r="78" spans="2:10" s="9" customFormat="1" ht="24.95" customHeight="1" x14ac:dyDescent="0.3">
      <c r="B78" s="14" t="s">
        <v>33</v>
      </c>
      <c r="C78" s="14" t="s">
        <v>52</v>
      </c>
      <c r="D78" s="20" t="s">
        <v>149</v>
      </c>
      <c r="E78" s="16">
        <v>45383</v>
      </c>
      <c r="F78" s="23">
        <v>60000</v>
      </c>
      <c r="G78" s="26"/>
      <c r="H78" s="36">
        <v>0</v>
      </c>
      <c r="I78" s="8">
        <f t="shared" si="1"/>
        <v>60000</v>
      </c>
      <c r="J78" s="19" t="s">
        <v>192</v>
      </c>
    </row>
    <row r="79" spans="2:10" s="9" customFormat="1" ht="24.95" customHeight="1" x14ac:dyDescent="0.3">
      <c r="B79" s="14" t="s">
        <v>33</v>
      </c>
      <c r="C79" s="14" t="s">
        <v>52</v>
      </c>
      <c r="D79" s="20" t="s">
        <v>150</v>
      </c>
      <c r="E79" s="16">
        <v>45383</v>
      </c>
      <c r="F79" s="23">
        <v>60000</v>
      </c>
      <c r="G79" s="26"/>
      <c r="H79" s="36">
        <v>0</v>
      </c>
      <c r="I79" s="8">
        <f t="shared" si="1"/>
        <v>60000</v>
      </c>
      <c r="J79" s="19" t="s">
        <v>192</v>
      </c>
    </row>
    <row r="80" spans="2:10" s="9" customFormat="1" ht="24.95" customHeight="1" x14ac:dyDescent="0.3">
      <c r="B80" s="14" t="s">
        <v>33</v>
      </c>
      <c r="C80" s="14" t="s">
        <v>52</v>
      </c>
      <c r="D80" s="20" t="s">
        <v>151</v>
      </c>
      <c r="E80" s="16">
        <v>45383</v>
      </c>
      <c r="F80" s="23">
        <v>60000</v>
      </c>
      <c r="G80" s="26"/>
      <c r="H80" s="36">
        <v>0</v>
      </c>
      <c r="I80" s="8">
        <f t="shared" si="1"/>
        <v>60000</v>
      </c>
      <c r="J80" s="19" t="s">
        <v>192</v>
      </c>
    </row>
    <row r="81" spans="2:10" s="9" customFormat="1" ht="24.95" customHeight="1" x14ac:dyDescent="0.3">
      <c r="B81" s="14" t="s">
        <v>33</v>
      </c>
      <c r="C81" s="14" t="s">
        <v>52</v>
      </c>
      <c r="D81" s="20" t="s">
        <v>152</v>
      </c>
      <c r="E81" s="16">
        <v>45383</v>
      </c>
      <c r="F81" s="23">
        <v>60000</v>
      </c>
      <c r="G81" s="26"/>
      <c r="H81" s="36">
        <v>0</v>
      </c>
      <c r="I81" s="8">
        <f t="shared" si="1"/>
        <v>60000</v>
      </c>
      <c r="J81" s="19" t="s">
        <v>192</v>
      </c>
    </row>
    <row r="82" spans="2:10" s="9" customFormat="1" ht="24.95" customHeight="1" x14ac:dyDescent="0.3">
      <c r="B82" s="14" t="s">
        <v>33</v>
      </c>
      <c r="C82" s="14" t="s">
        <v>52</v>
      </c>
      <c r="D82" s="20" t="s">
        <v>153</v>
      </c>
      <c r="E82" s="16">
        <v>45383</v>
      </c>
      <c r="F82" s="23">
        <v>60000</v>
      </c>
      <c r="G82" s="26"/>
      <c r="H82" s="36">
        <v>0</v>
      </c>
      <c r="I82" s="8">
        <f t="shared" si="1"/>
        <v>60000</v>
      </c>
      <c r="J82" s="19" t="s">
        <v>192</v>
      </c>
    </row>
    <row r="83" spans="2:10" s="9" customFormat="1" ht="24.95" customHeight="1" x14ac:dyDescent="0.3">
      <c r="B83" s="14" t="s">
        <v>33</v>
      </c>
      <c r="C83" s="14" t="s">
        <v>52</v>
      </c>
      <c r="D83" s="20" t="s">
        <v>154</v>
      </c>
      <c r="E83" s="16">
        <v>45383</v>
      </c>
      <c r="F83" s="23">
        <v>48000</v>
      </c>
      <c r="G83" s="26"/>
      <c r="H83" s="36">
        <v>0</v>
      </c>
      <c r="I83" s="8">
        <f t="shared" si="1"/>
        <v>48000</v>
      </c>
      <c r="J83" s="19" t="s">
        <v>192</v>
      </c>
    </row>
    <row r="84" spans="2:10" s="9" customFormat="1" ht="24.95" customHeight="1" x14ac:dyDescent="0.3">
      <c r="B84" s="14" t="s">
        <v>33</v>
      </c>
      <c r="C84" s="14" t="s">
        <v>52</v>
      </c>
      <c r="D84" s="20" t="s">
        <v>155</v>
      </c>
      <c r="E84" s="16">
        <v>45403</v>
      </c>
      <c r="F84" s="23">
        <v>6345</v>
      </c>
      <c r="G84" s="26"/>
      <c r="H84" s="36">
        <v>0</v>
      </c>
      <c r="I84" s="8">
        <f t="shared" si="1"/>
        <v>6345</v>
      </c>
      <c r="J84" s="19" t="s">
        <v>192</v>
      </c>
    </row>
    <row r="85" spans="2:10" s="9" customFormat="1" ht="24.95" customHeight="1" x14ac:dyDescent="0.3">
      <c r="B85" s="14" t="s">
        <v>34</v>
      </c>
      <c r="C85" s="14" t="s">
        <v>63</v>
      </c>
      <c r="D85" s="20" t="s">
        <v>156</v>
      </c>
      <c r="E85" s="16">
        <v>45383</v>
      </c>
      <c r="F85" s="23">
        <v>667464</v>
      </c>
      <c r="G85" s="26"/>
      <c r="H85" s="36">
        <v>0</v>
      </c>
      <c r="I85" s="8">
        <f t="shared" si="1"/>
        <v>667464</v>
      </c>
      <c r="J85" s="19" t="s">
        <v>192</v>
      </c>
    </row>
    <row r="86" spans="2:10" s="9" customFormat="1" ht="24.95" customHeight="1" x14ac:dyDescent="0.3">
      <c r="B86" s="14" t="s">
        <v>34</v>
      </c>
      <c r="C86" s="14" t="s">
        <v>63</v>
      </c>
      <c r="D86" s="20" t="s">
        <v>157</v>
      </c>
      <c r="E86" s="16">
        <v>45383</v>
      </c>
      <c r="F86" s="23">
        <v>737806.8</v>
      </c>
      <c r="G86" s="26"/>
      <c r="H86" s="36">
        <v>0</v>
      </c>
      <c r="I86" s="8">
        <f t="shared" si="1"/>
        <v>737806.8</v>
      </c>
      <c r="J86" s="19" t="s">
        <v>192</v>
      </c>
    </row>
    <row r="87" spans="2:10" s="9" customFormat="1" ht="24.95" customHeight="1" x14ac:dyDescent="0.3">
      <c r="B87" s="14" t="s">
        <v>35</v>
      </c>
      <c r="C87" s="14" t="s">
        <v>64</v>
      </c>
      <c r="D87" s="20" t="s">
        <v>158</v>
      </c>
      <c r="E87" s="16">
        <v>45383</v>
      </c>
      <c r="F87" s="41">
        <v>318070.77</v>
      </c>
      <c r="G87" s="26"/>
      <c r="H87" s="36">
        <v>0</v>
      </c>
      <c r="I87" s="8">
        <f t="shared" si="1"/>
        <v>318070.77</v>
      </c>
      <c r="J87" s="19" t="s">
        <v>192</v>
      </c>
    </row>
    <row r="88" spans="2:10" s="9" customFormat="1" ht="24.95" customHeight="1" x14ac:dyDescent="0.3">
      <c r="B88" s="42" t="s">
        <v>194</v>
      </c>
      <c r="C88" s="20" t="s">
        <v>65</v>
      </c>
      <c r="D88" s="15" t="s">
        <v>159</v>
      </c>
      <c r="E88" s="16">
        <v>45383</v>
      </c>
      <c r="F88" s="17">
        <v>1016550</v>
      </c>
      <c r="G88" s="25"/>
      <c r="H88" s="36">
        <v>0</v>
      </c>
      <c r="I88" s="8">
        <f t="shared" si="1"/>
        <v>1016550</v>
      </c>
      <c r="J88" s="19" t="s">
        <v>192</v>
      </c>
    </row>
    <row r="89" spans="2:10" s="9" customFormat="1" ht="24.95" customHeight="1" x14ac:dyDescent="0.3">
      <c r="B89" s="42" t="s">
        <v>195</v>
      </c>
      <c r="C89" s="20" t="s">
        <v>65</v>
      </c>
      <c r="D89" s="15" t="s">
        <v>160</v>
      </c>
      <c r="E89" s="16">
        <v>45383</v>
      </c>
      <c r="F89" s="17">
        <v>40000</v>
      </c>
      <c r="G89" s="25"/>
      <c r="H89" s="36">
        <v>0</v>
      </c>
      <c r="I89" s="8">
        <f t="shared" si="1"/>
        <v>40000</v>
      </c>
      <c r="J89" s="19" t="s">
        <v>192</v>
      </c>
    </row>
    <row r="90" spans="2:10" s="9" customFormat="1" ht="24.95" customHeight="1" x14ac:dyDescent="0.3">
      <c r="B90" s="14" t="s">
        <v>36</v>
      </c>
      <c r="C90" s="14" t="s">
        <v>66</v>
      </c>
      <c r="D90" s="15" t="s">
        <v>161</v>
      </c>
      <c r="E90" s="16">
        <v>45394</v>
      </c>
      <c r="F90" s="17">
        <v>1249499.99</v>
      </c>
      <c r="G90" s="25">
        <v>45406</v>
      </c>
      <c r="H90" s="28">
        <v>1249499.99</v>
      </c>
      <c r="I90" s="8">
        <f t="shared" si="1"/>
        <v>0</v>
      </c>
      <c r="J90" s="19" t="s">
        <v>193</v>
      </c>
    </row>
    <row r="91" spans="2:10" s="9" customFormat="1" ht="24.95" customHeight="1" x14ac:dyDescent="0.3">
      <c r="B91" s="14" t="s">
        <v>37</v>
      </c>
      <c r="C91" s="14" t="s">
        <v>67</v>
      </c>
      <c r="D91" s="15" t="s">
        <v>162</v>
      </c>
      <c r="E91" s="16">
        <v>45387</v>
      </c>
      <c r="F91" s="43">
        <v>305679</v>
      </c>
      <c r="G91" s="26"/>
      <c r="H91" s="36">
        <v>0</v>
      </c>
      <c r="I91" s="8">
        <f t="shared" si="1"/>
        <v>305679</v>
      </c>
      <c r="J91" s="19" t="s">
        <v>192</v>
      </c>
    </row>
    <row r="92" spans="2:10" s="9" customFormat="1" ht="24.95" customHeight="1" x14ac:dyDescent="0.3">
      <c r="B92" s="14" t="s">
        <v>37</v>
      </c>
      <c r="C92" s="14" t="s">
        <v>67</v>
      </c>
      <c r="D92" s="15" t="s">
        <v>163</v>
      </c>
      <c r="E92" s="16">
        <v>45397</v>
      </c>
      <c r="F92" s="43">
        <v>28615</v>
      </c>
      <c r="G92" s="26"/>
      <c r="H92" s="36">
        <v>0</v>
      </c>
      <c r="I92" s="8">
        <f t="shared" si="1"/>
        <v>28615</v>
      </c>
      <c r="J92" s="19" t="s">
        <v>192</v>
      </c>
    </row>
    <row r="93" spans="2:10" s="9" customFormat="1" ht="24.95" customHeight="1" x14ac:dyDescent="0.3">
      <c r="B93" s="14" t="s">
        <v>38</v>
      </c>
      <c r="C93" s="14" t="s">
        <v>68</v>
      </c>
      <c r="D93" s="15" t="s">
        <v>164</v>
      </c>
      <c r="E93" s="16">
        <v>45393</v>
      </c>
      <c r="F93" s="43">
        <v>230000</v>
      </c>
      <c r="G93" s="26"/>
      <c r="H93" s="36">
        <v>0</v>
      </c>
      <c r="I93" s="8">
        <f t="shared" si="1"/>
        <v>230000</v>
      </c>
      <c r="J93" s="19" t="s">
        <v>192</v>
      </c>
    </row>
    <row r="94" spans="2:10" s="9" customFormat="1" ht="24.95" customHeight="1" x14ac:dyDescent="0.3">
      <c r="B94" s="14" t="s">
        <v>39</v>
      </c>
      <c r="C94" s="14" t="s">
        <v>63</v>
      </c>
      <c r="D94" s="15" t="s">
        <v>165</v>
      </c>
      <c r="E94" s="16">
        <v>45383</v>
      </c>
      <c r="F94" s="17">
        <v>149996.88</v>
      </c>
      <c r="G94" s="26"/>
      <c r="H94" s="36">
        <v>0</v>
      </c>
      <c r="I94" s="8">
        <f t="shared" si="1"/>
        <v>149996.88</v>
      </c>
      <c r="J94" s="19" t="s">
        <v>192</v>
      </c>
    </row>
    <row r="95" spans="2:10" s="9" customFormat="1" ht="24.95" customHeight="1" x14ac:dyDescent="0.3">
      <c r="B95" s="14" t="s">
        <v>40</v>
      </c>
      <c r="C95" s="14" t="s">
        <v>64</v>
      </c>
      <c r="D95" s="15" t="s">
        <v>166</v>
      </c>
      <c r="E95" s="27">
        <v>45383</v>
      </c>
      <c r="F95" s="23">
        <v>199951</v>
      </c>
      <c r="G95" s="26"/>
      <c r="H95" s="36">
        <v>0</v>
      </c>
      <c r="I95" s="8">
        <f t="shared" si="1"/>
        <v>199951</v>
      </c>
      <c r="J95" s="19" t="s">
        <v>192</v>
      </c>
    </row>
    <row r="96" spans="2:10" s="9" customFormat="1" ht="24.95" customHeight="1" x14ac:dyDescent="0.3">
      <c r="B96" s="14" t="s">
        <v>41</v>
      </c>
      <c r="C96" s="20" t="s">
        <v>69</v>
      </c>
      <c r="D96" s="15" t="s">
        <v>167</v>
      </c>
      <c r="E96" s="16">
        <v>45352</v>
      </c>
      <c r="F96" s="23">
        <v>120000</v>
      </c>
      <c r="G96" s="25">
        <v>45393</v>
      </c>
      <c r="H96" s="28">
        <v>120000</v>
      </c>
      <c r="I96" s="8">
        <f t="shared" si="1"/>
        <v>0</v>
      </c>
      <c r="J96" s="19" t="s">
        <v>193</v>
      </c>
    </row>
    <row r="97" spans="2:10" s="9" customFormat="1" ht="24.95" customHeight="1" x14ac:dyDescent="0.3">
      <c r="B97" s="14" t="s">
        <v>41</v>
      </c>
      <c r="C97" s="20" t="s">
        <v>69</v>
      </c>
      <c r="D97" s="15" t="s">
        <v>168</v>
      </c>
      <c r="E97" s="16">
        <v>45362</v>
      </c>
      <c r="F97" s="23">
        <v>120000</v>
      </c>
      <c r="G97" s="26"/>
      <c r="H97" s="36">
        <v>0</v>
      </c>
      <c r="I97" s="8">
        <f t="shared" si="1"/>
        <v>120000</v>
      </c>
      <c r="J97" s="19" t="s">
        <v>192</v>
      </c>
    </row>
    <row r="98" spans="2:10" s="9" customFormat="1" ht="24.95" customHeight="1" x14ac:dyDescent="0.3">
      <c r="B98" s="14" t="s">
        <v>41</v>
      </c>
      <c r="C98" s="20" t="s">
        <v>69</v>
      </c>
      <c r="D98" s="15" t="s">
        <v>169</v>
      </c>
      <c r="E98" s="16">
        <v>45362</v>
      </c>
      <c r="F98" s="23">
        <v>200000</v>
      </c>
      <c r="G98" s="26"/>
      <c r="H98" s="36">
        <v>0</v>
      </c>
      <c r="I98" s="8">
        <f t="shared" si="1"/>
        <v>200000</v>
      </c>
      <c r="J98" s="19" t="s">
        <v>192</v>
      </c>
    </row>
    <row r="99" spans="2:10" s="9" customFormat="1" ht="24.95" customHeight="1" x14ac:dyDescent="0.3">
      <c r="B99" s="14" t="s">
        <v>41</v>
      </c>
      <c r="C99" s="20" t="s">
        <v>69</v>
      </c>
      <c r="D99" s="15" t="s">
        <v>170</v>
      </c>
      <c r="E99" s="16">
        <v>45383</v>
      </c>
      <c r="F99" s="23">
        <v>125000</v>
      </c>
      <c r="G99" s="25">
        <v>45400</v>
      </c>
      <c r="H99" s="28">
        <v>125000</v>
      </c>
      <c r="I99" s="8">
        <f t="shared" si="1"/>
        <v>0</v>
      </c>
      <c r="J99" s="19" t="s">
        <v>193</v>
      </c>
    </row>
    <row r="100" spans="2:10" s="9" customFormat="1" ht="24.95" customHeight="1" x14ac:dyDescent="0.3">
      <c r="B100" s="14" t="s">
        <v>41</v>
      </c>
      <c r="C100" s="20" t="s">
        <v>69</v>
      </c>
      <c r="D100" s="15" t="s">
        <v>171</v>
      </c>
      <c r="E100" s="16">
        <v>45383</v>
      </c>
      <c r="F100" s="23">
        <v>125000</v>
      </c>
      <c r="G100" s="25">
        <v>45400</v>
      </c>
      <c r="H100" s="28">
        <v>125000</v>
      </c>
      <c r="I100" s="8">
        <f t="shared" si="1"/>
        <v>0</v>
      </c>
      <c r="J100" s="19" t="s">
        <v>193</v>
      </c>
    </row>
    <row r="101" spans="2:10" s="9" customFormat="1" ht="24.95" customHeight="1" x14ac:dyDescent="0.3">
      <c r="B101" s="14" t="s">
        <v>41</v>
      </c>
      <c r="C101" s="20" t="s">
        <v>69</v>
      </c>
      <c r="D101" s="15" t="s">
        <v>172</v>
      </c>
      <c r="E101" s="16">
        <v>45383</v>
      </c>
      <c r="F101" s="23">
        <v>125000</v>
      </c>
      <c r="G101" s="25">
        <v>45400</v>
      </c>
      <c r="H101" s="28">
        <v>125000</v>
      </c>
      <c r="I101" s="8">
        <f t="shared" si="1"/>
        <v>0</v>
      </c>
      <c r="J101" s="19" t="s">
        <v>193</v>
      </c>
    </row>
    <row r="102" spans="2:10" s="9" customFormat="1" ht="24.95" customHeight="1" x14ac:dyDescent="0.3">
      <c r="B102" s="14" t="s">
        <v>41</v>
      </c>
      <c r="C102" s="20" t="s">
        <v>69</v>
      </c>
      <c r="D102" s="15" t="s">
        <v>173</v>
      </c>
      <c r="E102" s="16">
        <v>45383</v>
      </c>
      <c r="F102" s="23">
        <v>125000</v>
      </c>
      <c r="G102" s="25">
        <v>45400</v>
      </c>
      <c r="H102" s="28">
        <v>125000</v>
      </c>
      <c r="I102" s="8">
        <f t="shared" si="1"/>
        <v>0</v>
      </c>
      <c r="J102" s="19" t="s">
        <v>193</v>
      </c>
    </row>
    <row r="103" spans="2:10" s="9" customFormat="1" ht="24.95" customHeight="1" x14ac:dyDescent="0.3">
      <c r="B103" s="14" t="s">
        <v>41</v>
      </c>
      <c r="C103" s="20" t="s">
        <v>69</v>
      </c>
      <c r="D103" s="15" t="s">
        <v>174</v>
      </c>
      <c r="E103" s="16">
        <v>45383</v>
      </c>
      <c r="F103" s="23">
        <v>125000</v>
      </c>
      <c r="G103" s="25">
        <v>45400</v>
      </c>
      <c r="H103" s="28">
        <v>125000</v>
      </c>
      <c r="I103" s="8">
        <f t="shared" si="1"/>
        <v>0</v>
      </c>
      <c r="J103" s="19" t="s">
        <v>193</v>
      </c>
    </row>
    <row r="104" spans="2:10" s="9" customFormat="1" ht="24.95" customHeight="1" x14ac:dyDescent="0.3">
      <c r="B104" s="14" t="s">
        <v>41</v>
      </c>
      <c r="C104" s="20" t="s">
        <v>69</v>
      </c>
      <c r="D104" s="15" t="s">
        <v>175</v>
      </c>
      <c r="E104" s="16">
        <v>45383</v>
      </c>
      <c r="F104" s="23">
        <v>125000</v>
      </c>
      <c r="G104" s="25">
        <v>45400</v>
      </c>
      <c r="H104" s="28">
        <v>125000</v>
      </c>
      <c r="I104" s="8">
        <f t="shared" si="1"/>
        <v>0</v>
      </c>
      <c r="J104" s="19" t="s">
        <v>193</v>
      </c>
    </row>
    <row r="105" spans="2:10" s="9" customFormat="1" ht="24.95" customHeight="1" x14ac:dyDescent="0.3">
      <c r="B105" s="14" t="s">
        <v>41</v>
      </c>
      <c r="C105" s="20" t="s">
        <v>69</v>
      </c>
      <c r="D105" s="15" t="s">
        <v>176</v>
      </c>
      <c r="E105" s="16">
        <v>45383</v>
      </c>
      <c r="F105" s="23">
        <v>125000</v>
      </c>
      <c r="G105" s="25">
        <v>45400</v>
      </c>
      <c r="H105" s="28">
        <v>125000</v>
      </c>
      <c r="I105" s="8">
        <f t="shared" si="1"/>
        <v>0</v>
      </c>
      <c r="J105" s="19" t="s">
        <v>193</v>
      </c>
    </row>
    <row r="106" spans="2:10" s="9" customFormat="1" ht="24.95" customHeight="1" x14ac:dyDescent="0.3">
      <c r="B106" s="14" t="s">
        <v>41</v>
      </c>
      <c r="C106" s="20" t="s">
        <v>69</v>
      </c>
      <c r="D106" s="15" t="s">
        <v>177</v>
      </c>
      <c r="E106" s="16">
        <v>45392</v>
      </c>
      <c r="F106" s="23">
        <v>120000</v>
      </c>
      <c r="G106" s="25">
        <v>45405</v>
      </c>
      <c r="H106" s="28">
        <v>120000</v>
      </c>
      <c r="I106" s="8">
        <f>+F106-H106</f>
        <v>0</v>
      </c>
      <c r="J106" s="19" t="s">
        <v>193</v>
      </c>
    </row>
    <row r="107" spans="2:10" s="9" customFormat="1" ht="24.95" customHeight="1" x14ac:dyDescent="0.3">
      <c r="B107" s="14" t="s">
        <v>41</v>
      </c>
      <c r="C107" s="20" t="s">
        <v>69</v>
      </c>
      <c r="D107" s="15" t="s">
        <v>178</v>
      </c>
      <c r="E107" s="16">
        <v>45392</v>
      </c>
      <c r="F107" s="23">
        <v>200000</v>
      </c>
      <c r="G107" s="25">
        <v>45405</v>
      </c>
      <c r="H107" s="36">
        <v>200000</v>
      </c>
      <c r="I107" s="8">
        <f t="shared" si="1"/>
        <v>0</v>
      </c>
      <c r="J107" s="19" t="s">
        <v>193</v>
      </c>
    </row>
    <row r="108" spans="2:10" s="9" customFormat="1" ht="24.95" customHeight="1" x14ac:dyDescent="0.3">
      <c r="B108" s="14" t="s">
        <v>41</v>
      </c>
      <c r="C108" s="20" t="s">
        <v>69</v>
      </c>
      <c r="D108" s="15" t="s">
        <v>179</v>
      </c>
      <c r="E108" s="16">
        <v>45392</v>
      </c>
      <c r="F108" s="23">
        <v>125000</v>
      </c>
      <c r="G108" s="26"/>
      <c r="H108" s="36">
        <v>0</v>
      </c>
      <c r="I108" s="8">
        <f t="shared" si="1"/>
        <v>125000</v>
      </c>
      <c r="J108" s="19" t="s">
        <v>192</v>
      </c>
    </row>
    <row r="109" spans="2:10" s="9" customFormat="1" ht="24.95" customHeight="1" x14ac:dyDescent="0.3">
      <c r="B109" s="14" t="s">
        <v>42</v>
      </c>
      <c r="C109" s="14" t="s">
        <v>70</v>
      </c>
      <c r="D109" s="15" t="s">
        <v>180</v>
      </c>
      <c r="E109" s="16">
        <v>45383</v>
      </c>
      <c r="F109" s="23">
        <v>10502</v>
      </c>
      <c r="G109" s="26"/>
      <c r="H109" s="36">
        <v>0</v>
      </c>
      <c r="I109" s="8">
        <f t="shared" si="1"/>
        <v>10502</v>
      </c>
      <c r="J109" s="19" t="s">
        <v>192</v>
      </c>
    </row>
    <row r="110" spans="2:10" s="9" customFormat="1" ht="24.95" customHeight="1" x14ac:dyDescent="0.3">
      <c r="B110" s="14" t="s">
        <v>42</v>
      </c>
      <c r="C110" s="14" t="s">
        <v>71</v>
      </c>
      <c r="D110" s="15" t="s">
        <v>181</v>
      </c>
      <c r="E110" s="16">
        <v>45383</v>
      </c>
      <c r="F110" s="23">
        <v>120360</v>
      </c>
      <c r="G110" s="26"/>
      <c r="H110" s="36">
        <v>0</v>
      </c>
      <c r="I110" s="8">
        <f t="shared" si="1"/>
        <v>120360</v>
      </c>
      <c r="J110" s="19" t="s">
        <v>192</v>
      </c>
    </row>
    <row r="111" spans="2:10" s="9" customFormat="1" ht="24.95" customHeight="1" x14ac:dyDescent="0.3">
      <c r="B111" s="44" t="s">
        <v>43</v>
      </c>
      <c r="C111" s="15" t="s">
        <v>72</v>
      </c>
      <c r="D111" s="15" t="s">
        <v>182</v>
      </c>
      <c r="E111" s="16">
        <v>45383</v>
      </c>
      <c r="F111" s="17">
        <v>79650</v>
      </c>
      <c r="G111" s="45"/>
      <c r="H111" s="36">
        <v>0</v>
      </c>
      <c r="I111" s="8">
        <f>+F111-H111</f>
        <v>79650</v>
      </c>
      <c r="J111" s="19" t="s">
        <v>192</v>
      </c>
    </row>
    <row r="112" spans="2:10" s="9" customFormat="1" ht="24.95" customHeight="1" x14ac:dyDescent="0.3">
      <c r="B112" s="44" t="s">
        <v>44</v>
      </c>
      <c r="C112" s="15" t="s">
        <v>73</v>
      </c>
      <c r="D112" s="15" t="s">
        <v>183</v>
      </c>
      <c r="E112" s="27">
        <v>45383</v>
      </c>
      <c r="F112" s="28">
        <v>1875.02</v>
      </c>
      <c r="G112" s="26"/>
      <c r="H112" s="36">
        <v>0</v>
      </c>
      <c r="I112" s="8">
        <f t="shared" ref="I112:I121" si="2">+F112-H112</f>
        <v>1875.02</v>
      </c>
      <c r="J112" s="30" t="s">
        <v>192</v>
      </c>
    </row>
    <row r="113" spans="2:10" s="9" customFormat="1" ht="30.75" customHeight="1" x14ac:dyDescent="0.3">
      <c r="B113" s="44" t="s">
        <v>45</v>
      </c>
      <c r="C113" s="15" t="s">
        <v>74</v>
      </c>
      <c r="D113" s="15" t="s">
        <v>163</v>
      </c>
      <c r="E113" s="27">
        <v>45383</v>
      </c>
      <c r="F113" s="24">
        <v>176000.02</v>
      </c>
      <c r="G113" s="46"/>
      <c r="H113" s="36">
        <v>0</v>
      </c>
      <c r="I113" s="8">
        <f t="shared" si="2"/>
        <v>176000.02</v>
      </c>
      <c r="J113" s="19" t="s">
        <v>192</v>
      </c>
    </row>
    <row r="114" spans="2:10" s="9" customFormat="1" ht="24.95" customHeight="1" x14ac:dyDescent="0.3">
      <c r="B114" s="44" t="s">
        <v>46</v>
      </c>
      <c r="C114" s="15" t="s">
        <v>75</v>
      </c>
      <c r="D114" s="15" t="s">
        <v>163</v>
      </c>
      <c r="E114" s="27">
        <v>45383</v>
      </c>
      <c r="F114" s="23">
        <v>204104.6</v>
      </c>
      <c r="G114" s="46"/>
      <c r="H114" s="36">
        <v>0</v>
      </c>
      <c r="I114" s="8">
        <f t="shared" si="2"/>
        <v>204104.6</v>
      </c>
      <c r="J114" s="19" t="s">
        <v>192</v>
      </c>
    </row>
    <row r="115" spans="2:10" s="9" customFormat="1" ht="24.95" customHeight="1" x14ac:dyDescent="0.3">
      <c r="B115" s="21" t="s">
        <v>47</v>
      </c>
      <c r="C115" s="47" t="s">
        <v>76</v>
      </c>
      <c r="D115" s="47" t="s">
        <v>184</v>
      </c>
      <c r="E115" s="48">
        <v>45383</v>
      </c>
      <c r="F115" s="49">
        <v>276120</v>
      </c>
      <c r="G115" s="50"/>
      <c r="H115" s="36">
        <v>0</v>
      </c>
      <c r="I115" s="8">
        <f t="shared" si="2"/>
        <v>276120</v>
      </c>
      <c r="J115" s="51" t="s">
        <v>192</v>
      </c>
    </row>
    <row r="116" spans="2:10" s="9" customFormat="1" ht="24.95" customHeight="1" x14ac:dyDescent="0.3">
      <c r="B116" s="21" t="s">
        <v>47</v>
      </c>
      <c r="C116" s="47" t="s">
        <v>76</v>
      </c>
      <c r="D116" s="47" t="s">
        <v>185</v>
      </c>
      <c r="E116" s="52">
        <v>45383</v>
      </c>
      <c r="F116" s="49">
        <v>600667.5</v>
      </c>
      <c r="G116" s="50"/>
      <c r="H116" s="36">
        <v>0</v>
      </c>
      <c r="I116" s="8">
        <f t="shared" si="2"/>
        <v>600667.5</v>
      </c>
      <c r="J116" s="51" t="s">
        <v>192</v>
      </c>
    </row>
    <row r="117" spans="2:10" s="9" customFormat="1" x14ac:dyDescent="0.3">
      <c r="B117" s="44" t="s">
        <v>48</v>
      </c>
      <c r="C117" s="15" t="s">
        <v>77</v>
      </c>
      <c r="D117" s="15" t="s">
        <v>186</v>
      </c>
      <c r="E117" s="16">
        <v>45383</v>
      </c>
      <c r="F117" s="23">
        <v>10620</v>
      </c>
      <c r="G117" s="46"/>
      <c r="H117" s="36">
        <v>0</v>
      </c>
      <c r="I117" s="8">
        <f t="shared" si="2"/>
        <v>10620</v>
      </c>
      <c r="J117" s="19" t="s">
        <v>192</v>
      </c>
    </row>
    <row r="118" spans="2:10" s="9" customFormat="1" ht="24.95" customHeight="1" x14ac:dyDescent="0.3">
      <c r="B118" s="44" t="s">
        <v>48</v>
      </c>
      <c r="C118" s="15" t="s">
        <v>77</v>
      </c>
      <c r="D118" s="15" t="s">
        <v>187</v>
      </c>
      <c r="E118" s="16">
        <v>45383</v>
      </c>
      <c r="F118" s="23">
        <v>141600</v>
      </c>
      <c r="G118" s="46"/>
      <c r="H118" s="36">
        <v>0</v>
      </c>
      <c r="I118" s="8">
        <f t="shared" si="2"/>
        <v>141600</v>
      </c>
      <c r="J118" s="19" t="s">
        <v>192</v>
      </c>
    </row>
    <row r="119" spans="2:10" s="9" customFormat="1" ht="24.95" customHeight="1" x14ac:dyDescent="0.3">
      <c r="B119" s="20" t="s">
        <v>49</v>
      </c>
      <c r="C119" s="20" t="s">
        <v>78</v>
      </c>
      <c r="D119" s="20" t="s">
        <v>188</v>
      </c>
      <c r="E119" s="16">
        <v>45383</v>
      </c>
      <c r="F119" s="17">
        <v>40120</v>
      </c>
      <c r="G119" s="25">
        <v>45406</v>
      </c>
      <c r="H119" s="28">
        <v>40120</v>
      </c>
      <c r="I119" s="8">
        <f t="shared" si="2"/>
        <v>0</v>
      </c>
      <c r="J119" s="30" t="s">
        <v>193</v>
      </c>
    </row>
    <row r="120" spans="2:10" s="9" customFormat="1" ht="24.95" customHeight="1" x14ac:dyDescent="0.3">
      <c r="B120" s="20" t="s">
        <v>50</v>
      </c>
      <c r="C120" s="20" t="s">
        <v>79</v>
      </c>
      <c r="D120" s="20" t="s">
        <v>189</v>
      </c>
      <c r="E120" s="16">
        <v>45383</v>
      </c>
      <c r="F120" s="17">
        <v>236000</v>
      </c>
      <c r="G120" s="53"/>
      <c r="H120" s="36">
        <v>236000</v>
      </c>
      <c r="I120" s="8">
        <f t="shared" si="2"/>
        <v>0</v>
      </c>
      <c r="J120" s="30" t="s">
        <v>193</v>
      </c>
    </row>
    <row r="121" spans="2:10" s="9" customFormat="1" ht="24.95" customHeight="1" x14ac:dyDescent="0.3">
      <c r="B121" s="20" t="s">
        <v>51</v>
      </c>
      <c r="C121" s="20" t="s">
        <v>80</v>
      </c>
      <c r="D121" s="20" t="s">
        <v>190</v>
      </c>
      <c r="E121" s="16">
        <v>45383</v>
      </c>
      <c r="F121" s="17">
        <v>999999.99</v>
      </c>
      <c r="G121" s="54"/>
      <c r="H121" s="36">
        <v>0</v>
      </c>
      <c r="I121" s="8">
        <f t="shared" si="2"/>
        <v>999999.99</v>
      </c>
      <c r="J121" s="19" t="s">
        <v>192</v>
      </c>
    </row>
    <row r="122" spans="2:10" s="34" customFormat="1" ht="15.75" x14ac:dyDescent="0.25">
      <c r="B122" s="31" t="s">
        <v>16</v>
      </c>
      <c r="C122" s="32"/>
      <c r="D122" s="32"/>
      <c r="E122" s="32"/>
      <c r="F122" s="33">
        <f>SUM(F10:F121)</f>
        <v>233229904.89000005</v>
      </c>
      <c r="G122" s="33"/>
      <c r="H122" s="33">
        <f>SUM(H10:H121)</f>
        <v>118742185.86</v>
      </c>
      <c r="I122" s="33">
        <f>SUM(I10:I121)</f>
        <v>114487719.02999997</v>
      </c>
      <c r="J122" s="31"/>
    </row>
    <row r="123" spans="2:10" x14ac:dyDescent="0.3">
      <c r="B123" s="55"/>
      <c r="C123" s="55"/>
      <c r="D123" s="10"/>
      <c r="E123" s="10"/>
      <c r="F123" s="10"/>
      <c r="G123" s="10"/>
      <c r="H123" s="55"/>
      <c r="I123" s="55"/>
      <c r="J123" s="55"/>
    </row>
    <row r="124" spans="2:10" x14ac:dyDescent="0.3">
      <c r="B124" s="55"/>
      <c r="C124" s="55"/>
      <c r="D124" s="10"/>
      <c r="E124" s="10"/>
      <c r="F124" s="10"/>
      <c r="G124" s="10"/>
      <c r="H124" s="55"/>
      <c r="I124" s="55"/>
      <c r="J124" s="55"/>
    </row>
    <row r="125" spans="2:10" x14ac:dyDescent="0.3">
      <c r="B125" s="55" t="s">
        <v>11</v>
      </c>
      <c r="C125" s="55"/>
      <c r="D125" s="10"/>
      <c r="E125" s="10"/>
      <c r="F125" s="2"/>
      <c r="G125" s="2"/>
      <c r="H125" s="55" t="s">
        <v>13</v>
      </c>
      <c r="I125" s="55"/>
      <c r="J125" s="55"/>
    </row>
    <row r="126" spans="2:10" x14ac:dyDescent="0.3">
      <c r="B126" s="57" t="s">
        <v>14</v>
      </c>
      <c r="C126" s="57"/>
      <c r="D126" s="11"/>
      <c r="E126" s="11"/>
      <c r="F126" s="11"/>
      <c r="G126" s="11"/>
      <c r="H126" s="57" t="s">
        <v>15</v>
      </c>
      <c r="I126" s="57"/>
      <c r="J126" s="57"/>
    </row>
    <row r="127" spans="2:10" x14ac:dyDescent="0.3">
      <c r="B127" s="55" t="s">
        <v>12</v>
      </c>
      <c r="C127" s="55"/>
      <c r="D127" s="10"/>
      <c r="E127" s="10"/>
      <c r="F127" s="10"/>
      <c r="G127" s="10"/>
      <c r="H127" s="55" t="s">
        <v>10</v>
      </c>
      <c r="I127" s="55"/>
      <c r="J127" s="55"/>
    </row>
    <row r="128" spans="2:10" x14ac:dyDescent="0.3"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2:10" x14ac:dyDescent="0.3">
      <c r="B129" s="55"/>
      <c r="C129" s="55"/>
      <c r="D129" s="55"/>
      <c r="E129" s="55"/>
      <c r="F129" s="55"/>
      <c r="G129" s="55"/>
      <c r="H129" s="55"/>
      <c r="I129" s="55"/>
      <c r="J129" s="55"/>
    </row>
    <row r="130" spans="2:10" x14ac:dyDescent="0.3"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2:10" x14ac:dyDescent="0.3">
      <c r="B131" s="55"/>
      <c r="C131" s="55"/>
      <c r="D131" s="55"/>
      <c r="E131" s="55"/>
      <c r="F131" s="55"/>
      <c r="G131" s="55"/>
      <c r="H131" s="55"/>
      <c r="I131" s="55"/>
      <c r="J131" s="55"/>
    </row>
    <row r="132" spans="2:10" x14ac:dyDescent="0.3">
      <c r="H132" s="12"/>
    </row>
  </sheetData>
  <sortState ref="B12:J112">
    <sortCondition ref="B12"/>
  </sortState>
  <mergeCells count="16">
    <mergeCell ref="B131:J131"/>
    <mergeCell ref="B6:J6"/>
    <mergeCell ref="B7:J7"/>
    <mergeCell ref="B123:C123"/>
    <mergeCell ref="H123:J123"/>
    <mergeCell ref="B126:C126"/>
    <mergeCell ref="H126:J126"/>
    <mergeCell ref="B127:C127"/>
    <mergeCell ref="H127:J127"/>
    <mergeCell ref="B128:J128"/>
    <mergeCell ref="B129:J129"/>
    <mergeCell ref="B130:J130"/>
    <mergeCell ref="B124:C124"/>
    <mergeCell ref="B125:C125"/>
    <mergeCell ref="H124:J124"/>
    <mergeCell ref="H125:J125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2024-05-17T13:40:06Z</cp:lastPrinted>
  <dcterms:created xsi:type="dcterms:W3CDTF">2021-12-06T11:44:16Z</dcterms:created>
  <dcterms:modified xsi:type="dcterms:W3CDTF">2025-03-26T15:49:59Z</dcterms:modified>
</cp:coreProperties>
</file>