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1" l="1"/>
  <c r="I178" i="1"/>
  <c r="F178" i="1"/>
  <c r="I163" i="1"/>
  <c r="I164" i="1"/>
  <c r="I152" i="1"/>
  <c r="I153" i="1"/>
  <c r="I131" i="1"/>
  <c r="I132" i="1"/>
  <c r="I130" i="1"/>
  <c r="I104" i="1"/>
  <c r="I99" i="1"/>
  <c r="I98" i="1"/>
  <c r="I97" i="1"/>
  <c r="I89" i="1"/>
  <c r="I12" i="1"/>
  <c r="I171" i="1"/>
  <c r="I170" i="1"/>
  <c r="I150" i="1" l="1"/>
  <c r="I151" i="1"/>
  <c r="I133" i="1"/>
  <c r="I134" i="1"/>
  <c r="I135" i="1"/>
  <c r="I136" i="1"/>
  <c r="I137" i="1"/>
  <c r="I145" i="1"/>
  <c r="I160" i="1"/>
  <c r="I161" i="1"/>
  <c r="I90" i="1"/>
  <c r="I91" i="1"/>
  <c r="I92" i="1"/>
  <c r="I93" i="1"/>
  <c r="I94" i="1"/>
  <c r="I95" i="1"/>
  <c r="I96" i="1"/>
  <c r="I112" i="1"/>
  <c r="I113" i="1"/>
  <c r="I114" i="1"/>
  <c r="I115" i="1"/>
  <c r="I116" i="1"/>
  <c r="I117" i="1"/>
  <c r="I118" i="1"/>
  <c r="I162" i="1"/>
  <c r="I80" i="1" l="1"/>
  <c r="I73" i="1"/>
  <c r="I65" i="1"/>
  <c r="I64" i="1"/>
  <c r="I49" i="1" l="1"/>
  <c r="I48" i="1"/>
  <c r="I47" i="1"/>
  <c r="I46" i="1"/>
  <c r="I45" i="1"/>
  <c r="I44" i="1"/>
  <c r="I25" i="1"/>
  <c r="I24" i="1"/>
  <c r="I23" i="1"/>
  <c r="I22" i="1"/>
  <c r="I13" i="1"/>
</calcChain>
</file>

<file path=xl/sharedStrings.xml><?xml version="1.0" encoding="utf-8"?>
<sst xmlns="http://schemas.openxmlformats.org/spreadsheetml/2006/main" count="689" uniqueCount="264">
  <si>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</si>
  <si>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</si>
  <si>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</si>
  <si>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</si>
  <si>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</si>
  <si>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</si>
  <si>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</si>
  <si>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</si>
  <si>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</si>
  <si>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</si>
  <si>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</si>
  <si>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</si>
  <si>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</si>
  <si>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</si>
  <si>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</si>
  <si>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</si>
  <si>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</si>
  <si>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AGOSTO  2024</t>
  </si>
  <si>
    <t>AGUA PLANETA AZUL</t>
  </si>
  <si>
    <t>ALCALDIA DEL DISTRITO</t>
  </si>
  <si>
    <t>ALTICE DOMINICANA</t>
  </si>
  <si>
    <t xml:space="preserve">ARS - HUMANO </t>
  </si>
  <si>
    <t>CAASD</t>
  </si>
  <si>
    <t xml:space="preserve">CECOMSA </t>
  </si>
  <si>
    <t>CLARO DOMINICANA</t>
  </si>
  <si>
    <t>CLIMACA GROUP,SRL</t>
  </si>
  <si>
    <t>COLUMBUS NETWORKS</t>
  </si>
  <si>
    <t xml:space="preserve">CONSORCIO DE TARJETAS </t>
  </si>
  <si>
    <t>CONSULADO EN NEW YORK</t>
  </si>
  <si>
    <t>CONSULADO GRAL EN MADRID</t>
  </si>
  <si>
    <t xml:space="preserve">CONSULADO GRAL EN MIAMI </t>
  </si>
  <si>
    <t>CTAV,SRL</t>
  </si>
  <si>
    <t>DKOLOR</t>
  </si>
  <si>
    <t>DELTA COMERCIAL</t>
  </si>
  <si>
    <t>DR.FELICIANO GERMOSEN</t>
  </si>
  <si>
    <t>DRA. ROSA ALT FELIZ DE LEON</t>
  </si>
  <si>
    <t>DRA.IVONNE ERANIA ADAMES</t>
  </si>
  <si>
    <t>EDEESTE</t>
  </si>
  <si>
    <t>EDENORTE</t>
  </si>
  <si>
    <t>EDESUR</t>
  </si>
  <si>
    <t>EMJHOMY SERVICIOS</t>
  </si>
  <si>
    <t xml:space="preserve">GRUA COLON </t>
  </si>
  <si>
    <t>GRUPO ALASKA,SA</t>
  </si>
  <si>
    <t>GULFSTREAM PETROLEUM</t>
  </si>
  <si>
    <t>HOSPIFAR,SRL</t>
  </si>
  <si>
    <t>INAVI</t>
  </si>
  <si>
    <t>LUCAS EVANGELISTA MARTE</t>
  </si>
  <si>
    <t>M&amp;N COCINA CATERING</t>
  </si>
  <si>
    <t>MAX FERRETERIA</t>
  </si>
  <si>
    <t>OGTIC</t>
  </si>
  <si>
    <t>RADIO BARAHONA</t>
  </si>
  <si>
    <t>RONALD MATOS RAMOS</t>
  </si>
  <si>
    <t>SENASA</t>
  </si>
  <si>
    <t>SECURITY DEVELOPMENT</t>
  </si>
  <si>
    <t>SERVICIO SISTEMA MOTRIZ</t>
  </si>
  <si>
    <t>SERVICIOS INTEGRALES CORP</t>
  </si>
  <si>
    <t>SUPLIDORES DIVERSOS</t>
  </si>
  <si>
    <t>TECH PLUS OFFICE</t>
  </si>
  <si>
    <t>TEOFILO ROSARIO MARTINEZ</t>
  </si>
  <si>
    <t xml:space="preserve">TONER DEPOT INTERNATIONAL </t>
  </si>
  <si>
    <t>VELEZ IMPORT SRL</t>
  </si>
  <si>
    <t>WENDY MUEBLE</t>
  </si>
  <si>
    <t>YOANIA EDUVIGES DIAZ</t>
  </si>
  <si>
    <t>BOTELLONES Y BOTELLITAS DE AGUA</t>
  </si>
  <si>
    <t xml:space="preserve">RECOGIDA DE BASURA </t>
  </si>
  <si>
    <t>SERVICIO DE INTERNET</t>
  </si>
  <si>
    <t>SEGURO PARA PERSONA</t>
  </si>
  <si>
    <t>SERVICIO DE AGUA POTABLE</t>
  </si>
  <si>
    <t>ADQUISICION DE CARTUCHO DE TINTA</t>
  </si>
  <si>
    <t>SERVICIO TELEFONICO E INTERNET</t>
  </si>
  <si>
    <t>AIRE ACONDICIONADO</t>
  </si>
  <si>
    <t>RECARGA PEAJE</t>
  </si>
  <si>
    <t>OTROS SERVICIO TEC PROFESIONALES</t>
  </si>
  <si>
    <t>EVENTOS GENERALES</t>
  </si>
  <si>
    <t>OTROS SERVICIOS TECNICOS</t>
  </si>
  <si>
    <t>REPARACION Y MANT DE EQUIPOS</t>
  </si>
  <si>
    <t>SERVICIOS JURIDICOS</t>
  </si>
  <si>
    <t>SERVICIOS DE ENEGIA ELECTRICA</t>
  </si>
  <si>
    <t>SRVICIOS DE ALIMENTOS</t>
  </si>
  <si>
    <t>ALQUILER DE GRUA</t>
  </si>
  <si>
    <t>COMBUSTIBLES Y LUBRICANTES</t>
  </si>
  <si>
    <t>COMPRA DE MEDICAMENTO</t>
  </si>
  <si>
    <t>SEGUROS FUNERARIOS</t>
  </si>
  <si>
    <t>SERVICIO DE CATERING</t>
  </si>
  <si>
    <t>ADQUISICION DE INSUMOS</t>
  </si>
  <si>
    <t>OTRO SERVICIOS TECNICOS</t>
  </si>
  <si>
    <t>PUBLICIDAD Y PROPAGANDA</t>
  </si>
  <si>
    <t>ADQUISICION DE DISPO Y LICENCIA</t>
  </si>
  <si>
    <t>MANTENIMIENTO DE VEHICULO</t>
  </si>
  <si>
    <t>SERVICIO DE CAPACITACION</t>
  </si>
  <si>
    <t>BOCINAS PORTATILES</t>
  </si>
  <si>
    <t>ADQUISICION DE MATERIAL GASTABLE</t>
  </si>
  <si>
    <t>IMPRESIÓN Y ENCUADERNACION</t>
  </si>
  <si>
    <t>UTILES DE ESCRITORIO</t>
  </si>
  <si>
    <t>ADQUISICION DE ELECTRODOMESTICOS</t>
  </si>
  <si>
    <t>B1500171267</t>
  </si>
  <si>
    <t>B1500174883</t>
  </si>
  <si>
    <t>E450000001739</t>
  </si>
  <si>
    <t>E450000003551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</si>
  <si>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</si>
  <si>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</si>
  <si>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</si>
  <si>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</si>
  <si>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</si>
  <si>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</si>
  <si>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</si>
  <si>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</si>
  <si>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B1500054551</t>
  </si>
  <si>
    <t>B1500054733</t>
  </si>
  <si>
    <t>B1500054692</t>
  </si>
  <si>
    <t>B1500054878</t>
  </si>
  <si>
    <t>E450000006167</t>
  </si>
  <si>
    <t>E450000000818</t>
  </si>
  <si>
    <t>E450000001329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</si>
  <si>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</si>
  <si>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</si>
  <si>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</si>
  <si>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</si>
  <si>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</si>
  <si>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</si>
  <si>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</si>
  <si>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</si>
  <si>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</si>
  <si>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</si>
  <si>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</si>
  <si>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</si>
  <si>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</si>
  <si>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</si>
  <si>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</si>
  <si>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B1500146791</t>
  </si>
  <si>
    <t>B1500146540</t>
  </si>
  <si>
    <t>B1500146528</t>
  </si>
  <si>
    <t>B1500147584</t>
  </si>
  <si>
    <t>B15007546</t>
  </si>
  <si>
    <t>E450000002454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</si>
  <si>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</si>
  <si>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</si>
  <si>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</si>
  <si>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</si>
  <si>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</si>
  <si>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</si>
  <si>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</si>
  <si>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E450000049589</t>
  </si>
  <si>
    <t>E450000050069</t>
  </si>
  <si>
    <t>E450000050070</t>
  </si>
  <si>
    <t>E450000049967</t>
  </si>
  <si>
    <t>E450000049985</t>
  </si>
  <si>
    <t>E450000049582</t>
  </si>
  <si>
    <t>B1500000069</t>
  </si>
  <si>
    <t>E45000000246</t>
  </si>
  <si>
    <t>B1500008730</t>
  </si>
  <si>
    <t>B1700000141</t>
  </si>
  <si>
    <t>B1700000142</t>
  </si>
  <si>
    <t>B1700000143</t>
  </si>
  <si>
    <t>B1700000144</t>
  </si>
  <si>
    <t>B1700000133</t>
  </si>
  <si>
    <t>B1700000134</t>
  </si>
  <si>
    <t>B1700000148</t>
  </si>
  <si>
    <t>B1700000135</t>
  </si>
  <si>
    <t>B1700000136</t>
  </si>
  <si>
    <t>B1700000137</t>
  </si>
  <si>
    <t>B1700000138</t>
  </si>
  <si>
    <t>B1700000139</t>
  </si>
  <si>
    <t>B1700000140</t>
  </si>
  <si>
    <t>B1700000147</t>
  </si>
  <si>
    <t>B1700000468</t>
  </si>
  <si>
    <t>OFIC.1275</t>
  </si>
  <si>
    <t>OFIC.1284</t>
  </si>
  <si>
    <t>OFIC.1289</t>
  </si>
  <si>
    <t>OFIC.1291</t>
  </si>
  <si>
    <t>OFIC.1292</t>
  </si>
  <si>
    <t>OFIC.1293</t>
  </si>
  <si>
    <t>OFIC.1294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</si>
  <si>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</si>
  <si>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</si>
  <si>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</si>
  <si>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</si>
  <si>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</si>
  <si>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</si>
  <si>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</si>
  <si>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</si>
  <si>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</si>
  <si>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B1500019246</t>
  </si>
  <si>
    <t>B1500019247</t>
  </si>
  <si>
    <t>B1500000125</t>
  </si>
  <si>
    <t>B1500000164</t>
  </si>
  <si>
    <t>B1500000165</t>
  </si>
  <si>
    <t>B1500000168</t>
  </si>
  <si>
    <t>B1500000172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</si>
  <si>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</si>
  <si>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</si>
  <si>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</si>
  <si>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</si>
  <si>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</si>
  <si>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</si>
  <si>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</si>
  <si>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</si>
  <si>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</si>
  <si>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</si>
  <si>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</si>
  <si>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</si>
  <si>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</si>
  <si>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</si>
  <si>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B1500440943</t>
  </si>
  <si>
    <t>B1500442357</t>
  </si>
  <si>
    <t>B1500443941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</si>
  <si>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</si>
  <si>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</si>
  <si>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</si>
  <si>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</si>
  <si>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</si>
  <si>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</si>
  <si>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</si>
  <si>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</si>
  <si>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</si>
  <si>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</si>
  <si>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</si>
  <si>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</si>
  <si>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</si>
  <si>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</si>
  <si>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</si>
  <si>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</si>
  <si>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B1500000205</t>
  </si>
  <si>
    <t>B1500000199</t>
  </si>
  <si>
    <t>B1500010031</t>
  </si>
  <si>
    <t>B1500008802</t>
  </si>
  <si>
    <t>B1500008759</t>
  </si>
  <si>
    <t>B1500008747</t>
  </si>
  <si>
    <t>B1500008839</t>
  </si>
  <si>
    <t>B1500008883</t>
  </si>
  <si>
    <t>B1500003249</t>
  </si>
  <si>
    <t>B1500007297</t>
  </si>
  <si>
    <t>B1500001607</t>
  </si>
  <si>
    <t>B1500000134</t>
  </si>
  <si>
    <t>B1500000135</t>
  </si>
  <si>
    <t>B1500000136</t>
  </si>
  <si>
    <t>B1500000137</t>
  </si>
  <si>
    <t>B1500000138</t>
  </si>
  <si>
    <t>B15000003331</t>
  </si>
  <si>
    <t>E450000000355</t>
  </si>
  <si>
    <t>B1500003074</t>
  </si>
  <si>
    <t>B1500003129</t>
  </si>
  <si>
    <t>B1500003144</t>
  </si>
  <si>
    <t>B1500003154</t>
  </si>
  <si>
    <t>B1500003228</t>
  </si>
  <si>
    <t>B1500003238</t>
  </si>
  <si>
    <t>B1500000001</t>
  </si>
  <si>
    <t>B1500000012</t>
  </si>
  <si>
    <t>B1500012360</t>
  </si>
  <si>
    <t>B1500000718</t>
  </si>
  <si>
    <t>B1500005055</t>
  </si>
  <si>
    <t>B1500005115</t>
  </si>
  <si>
    <t>B1500000109</t>
  </si>
  <si>
    <t>B1500001743</t>
  </si>
  <si>
    <t>B1500000032</t>
  </si>
  <si>
    <t>B1500000102</t>
  </si>
  <si>
    <t>B1500007669</t>
  </si>
  <si>
    <t>B1500007809</t>
  </si>
  <si>
    <t>B1500001056</t>
  </si>
  <si>
    <t>B1500000516</t>
  </si>
  <si>
    <t>B1500000101</t>
  </si>
  <si>
    <t>B1500000104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</si>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</sst>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43" fontId="7" fillId="3" borderId="2" xfId="0" applyNumberFormat="1" applyFont="1" applyFill="1" applyBorder="1" applyAlignment="1"/>
    <xf numFmtId="4" fontId="7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471927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8"/>
  <sheetViews>
    <sheetView tabSelected="1" zoomScale="84" zoomScaleNormal="84" zoomScaleSheetLayoutView="84" workbookViewId="0">
      <selection activeCell="K101" sqref="K101"/>
    </sheetView>
  </sheetViews>
  <sheetFormatPr baseColWidth="10" defaultRowHeight="18.75" x14ac:dyDescent="0.3"/>
  <cols>
    <col min="1" max="1" width="5" style="3" customWidth="1"/>
    <col min="2" max="2" width="35.85546875" style="3" customWidth="1"/>
    <col min="3" max="3" width="44.5703125" style="3" customWidth="1"/>
    <col min="4" max="4" width="24.42578125" style="3" customWidth="1"/>
    <col min="5" max="5" width="20.7109375" style="3" customWidth="1"/>
    <col min="6" max="6" width="18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52" t="s">
        <v>17</v>
      </c>
      <c r="C6" s="52"/>
      <c r="D6" s="52"/>
      <c r="E6" s="52"/>
      <c r="F6" s="52"/>
      <c r="G6" s="52"/>
      <c r="H6" s="52"/>
      <c r="I6" s="52"/>
      <c r="J6" s="52"/>
    </row>
    <row r="7" spans="2:10" x14ac:dyDescent="0.3">
      <c r="B7" s="52" t="s">
        <v>0</v>
      </c>
      <c r="C7" s="52"/>
      <c r="D7" s="52"/>
      <c r="E7" s="52"/>
      <c r="F7" s="52"/>
      <c r="G7" s="52"/>
      <c r="H7" s="52"/>
      <c r="I7" s="52"/>
      <c r="J7" s="52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63</v>
      </c>
      <c r="D10" s="22" t="s">
        <v>95</v>
      </c>
      <c r="E10" s="24">
        <v>45474</v>
      </c>
      <c r="F10" s="29">
        <v>62500</v>
      </c>
      <c r="G10" s="35">
        <v>45510</v>
      </c>
      <c r="H10" s="29">
        <v>62500</v>
      </c>
      <c r="I10" s="29">
        <v>0</v>
      </c>
      <c r="J10" s="43" t="s">
        <v>262</v>
      </c>
    </row>
    <row r="11" spans="2:10" s="8" customFormat="1" ht="24.95" customHeight="1" x14ac:dyDescent="0.3">
      <c r="B11" s="18" t="s">
        <v>18</v>
      </c>
      <c r="C11" s="18" t="s">
        <v>63</v>
      </c>
      <c r="D11" s="22" t="s">
        <v>96</v>
      </c>
      <c r="E11" s="24">
        <v>45491</v>
      </c>
      <c r="F11" s="29">
        <v>50000</v>
      </c>
      <c r="G11" s="35">
        <v>45510</v>
      </c>
      <c r="H11" s="29">
        <v>50000</v>
      </c>
      <c r="I11" s="29">
        <v>0</v>
      </c>
      <c r="J11" s="43" t="s">
        <v>262</v>
      </c>
    </row>
    <row r="12" spans="2:10" s="8" customFormat="1" ht="24.95" customHeight="1" x14ac:dyDescent="0.3">
      <c r="B12" s="18" t="s">
        <v>18</v>
      </c>
      <c r="C12" s="18" t="s">
        <v>63</v>
      </c>
      <c r="D12" s="22" t="s">
        <v>97</v>
      </c>
      <c r="E12" s="24">
        <v>45512</v>
      </c>
      <c r="F12" s="29">
        <v>50000</v>
      </c>
      <c r="G12" s="35"/>
      <c r="H12" s="29">
        <v>0</v>
      </c>
      <c r="I12" s="29">
        <f>+F12-H12</f>
        <v>50000</v>
      </c>
      <c r="J12" s="43" t="s">
        <v>263</v>
      </c>
    </row>
    <row r="13" spans="2:10" s="8" customFormat="1" ht="24.95" customHeight="1" x14ac:dyDescent="0.3">
      <c r="B13" s="18" t="s">
        <v>18</v>
      </c>
      <c r="C13" s="18" t="s">
        <v>63</v>
      </c>
      <c r="D13" s="22" t="s">
        <v>98</v>
      </c>
      <c r="E13" s="24">
        <v>45525</v>
      </c>
      <c r="F13" s="29">
        <v>4730</v>
      </c>
      <c r="G13" s="35"/>
      <c r="H13" s="29">
        <v>0</v>
      </c>
      <c r="I13" s="48">
        <f t="shared" ref="I13" si="0">+F13-H13</f>
        <v>4730</v>
      </c>
      <c r="J13" s="43" t="s">
        <v>263</v>
      </c>
    </row>
    <row r="14" spans="2:10" s="8" customFormat="1" ht="24.95" customHeight="1" x14ac:dyDescent="0.3">
      <c r="B14" s="18" t="s">
        <v>19</v>
      </c>
      <c r="C14" s="18" t="s">
        <v>64</v>
      </c>
      <c r="D14" s="22" t="s">
        <v>99</v>
      </c>
      <c r="E14" s="24">
        <v>45474</v>
      </c>
      <c r="F14" s="30">
        <v>911</v>
      </c>
      <c r="G14" s="35">
        <v>45505</v>
      </c>
      <c r="H14" s="29">
        <v>911</v>
      </c>
      <c r="I14" s="29">
        <v>0</v>
      </c>
      <c r="J14" s="43" t="s">
        <v>262</v>
      </c>
    </row>
    <row r="15" spans="2:10" s="8" customFormat="1" ht="24.95" customHeight="1" x14ac:dyDescent="0.3">
      <c r="B15" s="18" t="s">
        <v>19</v>
      </c>
      <c r="C15" s="18" t="s">
        <v>64</v>
      </c>
      <c r="D15" s="22" t="s">
        <v>100</v>
      </c>
      <c r="E15" s="24">
        <v>45474</v>
      </c>
      <c r="F15" s="30">
        <v>6674</v>
      </c>
      <c r="G15" s="35">
        <v>45505</v>
      </c>
      <c r="H15" s="29">
        <v>6674</v>
      </c>
      <c r="I15" s="29">
        <v>0</v>
      </c>
      <c r="J15" s="43" t="s">
        <v>262</v>
      </c>
    </row>
    <row r="16" spans="2:10" s="8" customFormat="1" ht="24.95" customHeight="1" x14ac:dyDescent="0.3">
      <c r="B16" s="18" t="s">
        <v>19</v>
      </c>
      <c r="C16" s="18" t="s">
        <v>64</v>
      </c>
      <c r="D16" s="22" t="s">
        <v>101</v>
      </c>
      <c r="E16" s="24">
        <v>45474</v>
      </c>
      <c r="F16" s="30">
        <v>563</v>
      </c>
      <c r="G16" s="35">
        <v>45505</v>
      </c>
      <c r="H16" s="29">
        <v>563</v>
      </c>
      <c r="I16" s="29">
        <v>0</v>
      </c>
      <c r="J16" s="43" t="s">
        <v>262</v>
      </c>
    </row>
    <row r="17" spans="2:10" s="8" customFormat="1" ht="24.95" customHeight="1" x14ac:dyDescent="0.3">
      <c r="B17" s="18" t="s">
        <v>19</v>
      </c>
      <c r="C17" s="18" t="s">
        <v>64</v>
      </c>
      <c r="D17" s="22" t="s">
        <v>102</v>
      </c>
      <c r="E17" s="24">
        <v>45474</v>
      </c>
      <c r="F17" s="30">
        <v>3600</v>
      </c>
      <c r="G17" s="35">
        <v>45505</v>
      </c>
      <c r="H17" s="29">
        <v>3600</v>
      </c>
      <c r="I17" s="29">
        <v>0</v>
      </c>
      <c r="J17" s="43" t="s">
        <v>262</v>
      </c>
    </row>
    <row r="18" spans="2:10" s="8" customFormat="1" ht="24.95" customHeight="1" x14ac:dyDescent="0.3">
      <c r="B18" s="18" t="s">
        <v>19</v>
      </c>
      <c r="C18" s="18" t="s">
        <v>64</v>
      </c>
      <c r="D18" s="22" t="s">
        <v>103</v>
      </c>
      <c r="E18" s="24">
        <v>45474</v>
      </c>
      <c r="F18" s="30">
        <v>4022</v>
      </c>
      <c r="G18" s="35">
        <v>45505</v>
      </c>
      <c r="H18" s="29">
        <v>4022</v>
      </c>
      <c r="I18" s="29">
        <v>0</v>
      </c>
      <c r="J18" s="43" t="s">
        <v>262</v>
      </c>
    </row>
    <row r="19" spans="2:10" s="8" customFormat="1" ht="24.95" customHeight="1" x14ac:dyDescent="0.3">
      <c r="B19" s="18" t="s">
        <v>19</v>
      </c>
      <c r="C19" s="18" t="s">
        <v>64</v>
      </c>
      <c r="D19" s="22" t="s">
        <v>104</v>
      </c>
      <c r="E19" s="24">
        <v>45474</v>
      </c>
      <c r="F19" s="30">
        <v>1018</v>
      </c>
      <c r="G19" s="35">
        <v>45505</v>
      </c>
      <c r="H19" s="29">
        <v>1018</v>
      </c>
      <c r="I19" s="29">
        <v>0</v>
      </c>
      <c r="J19" s="43" t="s">
        <v>262</v>
      </c>
    </row>
    <row r="20" spans="2:10" s="8" customFormat="1" ht="24.95" customHeight="1" x14ac:dyDescent="0.3">
      <c r="B20" s="18" t="s">
        <v>19</v>
      </c>
      <c r="C20" s="18" t="s">
        <v>64</v>
      </c>
      <c r="D20" s="18" t="s">
        <v>105</v>
      </c>
      <c r="E20" s="24">
        <v>45474</v>
      </c>
      <c r="F20" s="30">
        <v>8157</v>
      </c>
      <c r="G20" s="35">
        <v>45505</v>
      </c>
      <c r="H20" s="29">
        <v>8157</v>
      </c>
      <c r="I20" s="29">
        <v>0</v>
      </c>
      <c r="J20" s="43" t="s">
        <v>262</v>
      </c>
    </row>
    <row r="21" spans="2:10" s="8" customFormat="1" ht="24.95" customHeight="1" x14ac:dyDescent="0.3">
      <c r="B21" s="18" t="s">
        <v>19</v>
      </c>
      <c r="C21" s="18" t="s">
        <v>64</v>
      </c>
      <c r="D21" s="18" t="s">
        <v>106</v>
      </c>
      <c r="E21" s="24">
        <v>45474</v>
      </c>
      <c r="F21" s="30">
        <v>629</v>
      </c>
      <c r="G21" s="35">
        <v>45505</v>
      </c>
      <c r="H21" s="29">
        <v>629</v>
      </c>
      <c r="I21" s="29">
        <v>0</v>
      </c>
      <c r="J21" s="43" t="s">
        <v>262</v>
      </c>
    </row>
    <row r="22" spans="2:10" s="8" customFormat="1" ht="24.95" customHeight="1" x14ac:dyDescent="0.3">
      <c r="B22" s="18" t="s">
        <v>19</v>
      </c>
      <c r="C22" s="18" t="s">
        <v>64</v>
      </c>
      <c r="D22" s="18" t="s">
        <v>107</v>
      </c>
      <c r="E22" s="24">
        <v>45505</v>
      </c>
      <c r="F22" s="30">
        <v>3806</v>
      </c>
      <c r="G22" s="35"/>
      <c r="H22" s="29">
        <v>0</v>
      </c>
      <c r="I22" s="48">
        <f>+F22-H22</f>
        <v>3806</v>
      </c>
      <c r="J22" s="43" t="s">
        <v>263</v>
      </c>
    </row>
    <row r="23" spans="2:10" s="8" customFormat="1" ht="24.95" customHeight="1" x14ac:dyDescent="0.3">
      <c r="B23" s="18" t="s">
        <v>19</v>
      </c>
      <c r="C23" s="18" t="s">
        <v>64</v>
      </c>
      <c r="D23" s="18" t="s">
        <v>108</v>
      </c>
      <c r="E23" s="24">
        <v>45505</v>
      </c>
      <c r="F23" s="30">
        <v>7798</v>
      </c>
      <c r="G23" s="35"/>
      <c r="H23" s="29">
        <v>0</v>
      </c>
      <c r="I23" s="48">
        <f>+F23-H23</f>
        <v>7798</v>
      </c>
      <c r="J23" s="43" t="s">
        <v>263</v>
      </c>
    </row>
    <row r="24" spans="2:10" s="8" customFormat="1" ht="24.95" customHeight="1" x14ac:dyDescent="0.3">
      <c r="B24" s="18" t="s">
        <v>19</v>
      </c>
      <c r="C24" s="18" t="s">
        <v>64</v>
      </c>
      <c r="D24" s="18" t="s">
        <v>109</v>
      </c>
      <c r="E24" s="24">
        <v>45505</v>
      </c>
      <c r="F24" s="30">
        <v>963</v>
      </c>
      <c r="G24" s="35"/>
      <c r="H24" s="29">
        <v>0</v>
      </c>
      <c r="I24" s="48">
        <f>+F24-H24</f>
        <v>963</v>
      </c>
      <c r="J24" s="43" t="s">
        <v>263</v>
      </c>
    </row>
    <row r="25" spans="2:10" s="8" customFormat="1" ht="24.95" customHeight="1" x14ac:dyDescent="0.3">
      <c r="B25" s="18" t="s">
        <v>19</v>
      </c>
      <c r="C25" s="18" t="s">
        <v>64</v>
      </c>
      <c r="D25" s="18" t="s">
        <v>110</v>
      </c>
      <c r="E25" s="24">
        <v>45505</v>
      </c>
      <c r="F25" s="30">
        <v>596</v>
      </c>
      <c r="G25" s="35"/>
      <c r="H25" s="29">
        <v>0</v>
      </c>
      <c r="I25" s="48">
        <f t="shared" ref="I25:I163" si="1">+F25-H25</f>
        <v>596</v>
      </c>
      <c r="J25" s="43" t="s">
        <v>263</v>
      </c>
    </row>
    <row r="26" spans="2:10" s="8" customFormat="1" ht="24.95" customHeight="1" x14ac:dyDescent="0.3">
      <c r="B26" s="18" t="s">
        <v>20</v>
      </c>
      <c r="C26" s="18" t="s">
        <v>65</v>
      </c>
      <c r="D26" s="18" t="s">
        <v>111</v>
      </c>
      <c r="E26" s="24">
        <v>45501</v>
      </c>
      <c r="F26" s="28">
        <v>203064.18</v>
      </c>
      <c r="G26" s="35">
        <v>45512</v>
      </c>
      <c r="H26" s="28">
        <v>203064.18</v>
      </c>
      <c r="I26" s="29">
        <v>0</v>
      </c>
      <c r="J26" s="43" t="s">
        <v>262</v>
      </c>
    </row>
    <row r="27" spans="2:10" s="8" customFormat="1" ht="24.95" customHeight="1" x14ac:dyDescent="0.3">
      <c r="B27" s="19" t="s">
        <v>21</v>
      </c>
      <c r="C27" s="18" t="s">
        <v>66</v>
      </c>
      <c r="D27" s="18" t="s">
        <v>112</v>
      </c>
      <c r="E27" s="24">
        <v>45474</v>
      </c>
      <c r="F27" s="29">
        <v>48457</v>
      </c>
      <c r="G27" s="35">
        <v>45505</v>
      </c>
      <c r="H27" s="29">
        <v>48457</v>
      </c>
      <c r="I27" s="29">
        <v>0</v>
      </c>
      <c r="J27" s="43" t="s">
        <v>262</v>
      </c>
    </row>
    <row r="28" spans="2:10" s="8" customFormat="1" ht="24.95" customHeight="1" x14ac:dyDescent="0.3">
      <c r="B28" s="19" t="s">
        <v>21</v>
      </c>
      <c r="C28" s="18" t="s">
        <v>66</v>
      </c>
      <c r="D28" s="18" t="s">
        <v>113</v>
      </c>
      <c r="E28" s="24">
        <v>45505</v>
      </c>
      <c r="F28" s="29">
        <v>57938.86</v>
      </c>
      <c r="G28" s="35">
        <v>45512</v>
      </c>
      <c r="H28" s="29">
        <v>57938.86</v>
      </c>
      <c r="I28" s="29">
        <v>0</v>
      </c>
      <c r="J28" s="43" t="s">
        <v>262</v>
      </c>
    </row>
    <row r="29" spans="2:10" s="8" customFormat="1" ht="24.95" customHeight="1" x14ac:dyDescent="0.3">
      <c r="B29" s="18" t="s">
        <v>22</v>
      </c>
      <c r="C29" s="18" t="s">
        <v>67</v>
      </c>
      <c r="D29" s="22" t="s">
        <v>114</v>
      </c>
      <c r="E29" s="24">
        <v>45474</v>
      </c>
      <c r="F29" s="31">
        <v>2337.4</v>
      </c>
      <c r="G29" s="35">
        <v>45505</v>
      </c>
      <c r="H29" s="31">
        <v>2337.4</v>
      </c>
      <c r="I29" s="29">
        <v>0</v>
      </c>
      <c r="J29" s="43" t="s">
        <v>262</v>
      </c>
    </row>
    <row r="30" spans="2:10" s="8" customFormat="1" ht="24.95" customHeight="1" x14ac:dyDescent="0.3">
      <c r="B30" s="18" t="s">
        <v>22</v>
      </c>
      <c r="C30" s="18" t="s">
        <v>67</v>
      </c>
      <c r="D30" s="18" t="s">
        <v>115</v>
      </c>
      <c r="E30" s="24">
        <v>45474</v>
      </c>
      <c r="F30" s="31">
        <v>13653.6</v>
      </c>
      <c r="G30" s="35">
        <v>45505</v>
      </c>
      <c r="H30" s="31">
        <v>13653.6</v>
      </c>
      <c r="I30" s="29">
        <v>0</v>
      </c>
      <c r="J30" s="43" t="s">
        <v>262</v>
      </c>
    </row>
    <row r="31" spans="2:10" s="8" customFormat="1" ht="24.95" customHeight="1" x14ac:dyDescent="0.3">
      <c r="B31" s="18" t="s">
        <v>22</v>
      </c>
      <c r="C31" s="18" t="s">
        <v>67</v>
      </c>
      <c r="D31" s="18" t="s">
        <v>116</v>
      </c>
      <c r="E31" s="24">
        <v>45474</v>
      </c>
      <c r="F31" s="31">
        <v>2935</v>
      </c>
      <c r="G31" s="35">
        <v>45505</v>
      </c>
      <c r="H31" s="31">
        <v>2935</v>
      </c>
      <c r="I31" s="29">
        <v>0</v>
      </c>
      <c r="J31" s="43" t="s">
        <v>262</v>
      </c>
    </row>
    <row r="32" spans="2:10" s="8" customFormat="1" ht="24.95" customHeight="1" x14ac:dyDescent="0.3">
      <c r="B32" s="18" t="s">
        <v>22</v>
      </c>
      <c r="C32" s="18" t="s">
        <v>67</v>
      </c>
      <c r="D32" s="18" t="s">
        <v>117</v>
      </c>
      <c r="E32" s="24">
        <v>45474</v>
      </c>
      <c r="F32" s="31">
        <v>1500</v>
      </c>
      <c r="G32" s="35">
        <v>45505</v>
      </c>
      <c r="H32" s="31">
        <v>1500</v>
      </c>
      <c r="I32" s="29">
        <v>0</v>
      </c>
      <c r="J32" s="43" t="s">
        <v>262</v>
      </c>
    </row>
    <row r="33" spans="2:10" s="8" customFormat="1" ht="24.95" customHeight="1" x14ac:dyDescent="0.3">
      <c r="B33" s="18" t="s">
        <v>22</v>
      </c>
      <c r="C33" s="18" t="s">
        <v>67</v>
      </c>
      <c r="D33" s="18" t="s">
        <v>118</v>
      </c>
      <c r="E33" s="24">
        <v>45474</v>
      </c>
      <c r="F33" s="31">
        <v>2100</v>
      </c>
      <c r="G33" s="35">
        <v>45505</v>
      </c>
      <c r="H33" s="31">
        <v>2100</v>
      </c>
      <c r="I33" s="29">
        <v>0</v>
      </c>
      <c r="J33" s="43" t="s">
        <v>262</v>
      </c>
    </row>
    <row r="34" spans="2:10" s="8" customFormat="1" ht="24.95" customHeight="1" x14ac:dyDescent="0.3">
      <c r="B34" s="18" t="s">
        <v>22</v>
      </c>
      <c r="C34" s="18" t="s">
        <v>67</v>
      </c>
      <c r="D34" s="18" t="s">
        <v>119</v>
      </c>
      <c r="E34" s="24">
        <v>45474</v>
      </c>
      <c r="F34" s="31">
        <v>2337.4</v>
      </c>
      <c r="G34" s="35">
        <v>45505</v>
      </c>
      <c r="H34" s="31">
        <v>2337.4</v>
      </c>
      <c r="I34" s="29">
        <v>0</v>
      </c>
      <c r="J34" s="43" t="s">
        <v>262</v>
      </c>
    </row>
    <row r="35" spans="2:10" s="8" customFormat="1" ht="24.95" customHeight="1" x14ac:dyDescent="0.3">
      <c r="B35" s="18" t="s">
        <v>22</v>
      </c>
      <c r="C35" s="18" t="s">
        <v>67</v>
      </c>
      <c r="D35" s="18" t="s">
        <v>120</v>
      </c>
      <c r="E35" s="24">
        <v>45474</v>
      </c>
      <c r="F35" s="31">
        <v>13653.6</v>
      </c>
      <c r="G35" s="35">
        <v>45505</v>
      </c>
      <c r="H35" s="31">
        <v>13653.6</v>
      </c>
      <c r="I35" s="29">
        <v>0</v>
      </c>
      <c r="J35" s="43" t="s">
        <v>262</v>
      </c>
    </row>
    <row r="36" spans="2:10" s="8" customFormat="1" ht="24.95" customHeight="1" x14ac:dyDescent="0.3">
      <c r="B36" s="18" t="s">
        <v>22</v>
      </c>
      <c r="C36" s="18" t="s">
        <v>67</v>
      </c>
      <c r="D36" s="18" t="s">
        <v>121</v>
      </c>
      <c r="E36" s="24">
        <v>45474</v>
      </c>
      <c r="F36" s="31">
        <v>2935</v>
      </c>
      <c r="G36" s="35">
        <v>45505</v>
      </c>
      <c r="H36" s="31">
        <v>2935</v>
      </c>
      <c r="I36" s="29">
        <v>0</v>
      </c>
      <c r="J36" s="43" t="s">
        <v>262</v>
      </c>
    </row>
    <row r="37" spans="2:10" s="8" customFormat="1" ht="24.95" customHeight="1" x14ac:dyDescent="0.3">
      <c r="B37" s="18" t="s">
        <v>22</v>
      </c>
      <c r="C37" s="18" t="s">
        <v>67</v>
      </c>
      <c r="D37" s="18" t="s">
        <v>122</v>
      </c>
      <c r="E37" s="24">
        <v>45474</v>
      </c>
      <c r="F37" s="31">
        <v>2100</v>
      </c>
      <c r="G37" s="35">
        <v>45505</v>
      </c>
      <c r="H37" s="31">
        <v>2100</v>
      </c>
      <c r="I37" s="29">
        <v>0</v>
      </c>
      <c r="J37" s="43" t="s">
        <v>262</v>
      </c>
    </row>
    <row r="38" spans="2:10" s="8" customFormat="1" ht="24.95" customHeight="1" x14ac:dyDescent="0.3">
      <c r="B38" s="18" t="s">
        <v>22</v>
      </c>
      <c r="C38" s="18" t="s">
        <v>67</v>
      </c>
      <c r="D38" s="18" t="s">
        <v>123</v>
      </c>
      <c r="E38" s="24">
        <v>45474</v>
      </c>
      <c r="F38" s="31">
        <v>1500</v>
      </c>
      <c r="G38" s="35">
        <v>45505</v>
      </c>
      <c r="H38" s="31">
        <v>1500</v>
      </c>
      <c r="I38" s="29">
        <v>0</v>
      </c>
      <c r="J38" s="43" t="s">
        <v>262</v>
      </c>
    </row>
    <row r="39" spans="2:10" s="8" customFormat="1" ht="24.95" customHeight="1" x14ac:dyDescent="0.3">
      <c r="B39" s="18" t="s">
        <v>22</v>
      </c>
      <c r="C39" s="18" t="s">
        <v>67</v>
      </c>
      <c r="D39" s="18" t="s">
        <v>124</v>
      </c>
      <c r="E39" s="24">
        <v>45474</v>
      </c>
      <c r="F39" s="31">
        <v>2337.4</v>
      </c>
      <c r="G39" s="35">
        <v>45505</v>
      </c>
      <c r="H39" s="31">
        <v>2337.4</v>
      </c>
      <c r="I39" s="29">
        <v>0</v>
      </c>
      <c r="J39" s="43" t="s">
        <v>262</v>
      </c>
    </row>
    <row r="40" spans="2:10" s="8" customFormat="1" ht="24.95" customHeight="1" x14ac:dyDescent="0.3">
      <c r="B40" s="18" t="s">
        <v>22</v>
      </c>
      <c r="C40" s="18" t="s">
        <v>67</v>
      </c>
      <c r="D40" s="18" t="s">
        <v>125</v>
      </c>
      <c r="E40" s="24">
        <v>45474</v>
      </c>
      <c r="F40" s="31">
        <v>13653.6</v>
      </c>
      <c r="G40" s="35">
        <v>45505</v>
      </c>
      <c r="H40" s="31">
        <v>13653.6</v>
      </c>
      <c r="I40" s="29">
        <v>0</v>
      </c>
      <c r="J40" s="43" t="s">
        <v>262</v>
      </c>
    </row>
    <row r="41" spans="2:10" s="8" customFormat="1" ht="24.95" customHeight="1" x14ac:dyDescent="0.3">
      <c r="B41" s="18" t="s">
        <v>22</v>
      </c>
      <c r="C41" s="18" t="s">
        <v>67</v>
      </c>
      <c r="D41" s="18" t="s">
        <v>126</v>
      </c>
      <c r="E41" s="24">
        <v>45474</v>
      </c>
      <c r="F41" s="31">
        <v>2935</v>
      </c>
      <c r="G41" s="35">
        <v>45505</v>
      </c>
      <c r="H41" s="31">
        <v>2935</v>
      </c>
      <c r="I41" s="29">
        <v>0</v>
      </c>
      <c r="J41" s="43" t="s">
        <v>262</v>
      </c>
    </row>
    <row r="42" spans="2:10" s="8" customFormat="1" ht="24.95" customHeight="1" x14ac:dyDescent="0.3">
      <c r="B42" s="18" t="s">
        <v>22</v>
      </c>
      <c r="C42" s="18" t="s">
        <v>67</v>
      </c>
      <c r="D42" s="18" t="s">
        <v>127</v>
      </c>
      <c r="E42" s="24">
        <v>45474</v>
      </c>
      <c r="F42" s="31">
        <v>2100</v>
      </c>
      <c r="G42" s="35">
        <v>45505</v>
      </c>
      <c r="H42" s="31">
        <v>2100</v>
      </c>
      <c r="I42" s="29">
        <v>0</v>
      </c>
      <c r="J42" s="43" t="s">
        <v>262</v>
      </c>
    </row>
    <row r="43" spans="2:10" s="8" customFormat="1" ht="24.95" customHeight="1" x14ac:dyDescent="0.3">
      <c r="B43" s="18" t="s">
        <v>22</v>
      </c>
      <c r="C43" s="18" t="s">
        <v>67</v>
      </c>
      <c r="D43" s="18" t="s">
        <v>128</v>
      </c>
      <c r="E43" s="24">
        <v>45474</v>
      </c>
      <c r="F43" s="31">
        <v>1500</v>
      </c>
      <c r="G43" s="35">
        <v>45505</v>
      </c>
      <c r="H43" s="31">
        <v>1500</v>
      </c>
      <c r="I43" s="29">
        <v>0</v>
      </c>
      <c r="J43" s="43" t="s">
        <v>262</v>
      </c>
    </row>
    <row r="44" spans="2:10" s="8" customFormat="1" ht="24.95" customHeight="1" x14ac:dyDescent="0.3">
      <c r="B44" s="18" t="s">
        <v>22</v>
      </c>
      <c r="C44" s="18" t="s">
        <v>67</v>
      </c>
      <c r="D44" s="18" t="s">
        <v>129</v>
      </c>
      <c r="E44" s="24">
        <v>45505</v>
      </c>
      <c r="F44" s="31">
        <v>2935</v>
      </c>
      <c r="G44" s="35"/>
      <c r="H44" s="31">
        <v>0</v>
      </c>
      <c r="I44" s="48">
        <f t="shared" si="1"/>
        <v>2935</v>
      </c>
      <c r="J44" s="43" t="s">
        <v>263</v>
      </c>
    </row>
    <row r="45" spans="2:10" s="8" customFormat="1" ht="24.95" customHeight="1" x14ac:dyDescent="0.3">
      <c r="B45" s="18" t="s">
        <v>22</v>
      </c>
      <c r="C45" s="18" t="s">
        <v>67</v>
      </c>
      <c r="D45" s="18" t="s">
        <v>130</v>
      </c>
      <c r="E45" s="24">
        <v>45505</v>
      </c>
      <c r="F45" s="31">
        <v>13653.6</v>
      </c>
      <c r="G45" s="35"/>
      <c r="H45" s="31">
        <v>0</v>
      </c>
      <c r="I45" s="48">
        <f t="shared" si="1"/>
        <v>13653.6</v>
      </c>
      <c r="J45" s="43" t="s">
        <v>263</v>
      </c>
    </row>
    <row r="46" spans="2:10" s="8" customFormat="1" ht="24.95" customHeight="1" x14ac:dyDescent="0.3">
      <c r="B46" s="18" t="s">
        <v>22</v>
      </c>
      <c r="C46" s="18" t="s">
        <v>67</v>
      </c>
      <c r="D46" s="18" t="s">
        <v>131</v>
      </c>
      <c r="E46" s="24">
        <v>45505</v>
      </c>
      <c r="F46" s="31">
        <v>2337.4</v>
      </c>
      <c r="G46" s="35"/>
      <c r="H46" s="31">
        <v>0</v>
      </c>
      <c r="I46" s="48">
        <f t="shared" si="1"/>
        <v>2337.4</v>
      </c>
      <c r="J46" s="43" t="s">
        <v>263</v>
      </c>
    </row>
    <row r="47" spans="2:10" s="8" customFormat="1" ht="24.95" customHeight="1" x14ac:dyDescent="0.3">
      <c r="B47" s="18" t="s">
        <v>22</v>
      </c>
      <c r="C47" s="18" t="s">
        <v>67</v>
      </c>
      <c r="D47" s="18" t="s">
        <v>132</v>
      </c>
      <c r="E47" s="24">
        <v>45505</v>
      </c>
      <c r="F47" s="31">
        <v>2100</v>
      </c>
      <c r="G47" s="35"/>
      <c r="H47" s="31">
        <v>0</v>
      </c>
      <c r="I47" s="48">
        <f t="shared" si="1"/>
        <v>2100</v>
      </c>
      <c r="J47" s="43" t="s">
        <v>263</v>
      </c>
    </row>
    <row r="48" spans="2:10" s="8" customFormat="1" ht="24.95" customHeight="1" x14ac:dyDescent="0.3">
      <c r="B48" s="18" t="s">
        <v>22</v>
      </c>
      <c r="C48" s="18" t="s">
        <v>67</v>
      </c>
      <c r="D48" s="18" t="s">
        <v>133</v>
      </c>
      <c r="E48" s="24">
        <v>45505</v>
      </c>
      <c r="F48" s="31">
        <v>1500</v>
      </c>
      <c r="G48" s="35"/>
      <c r="H48" s="31">
        <v>0</v>
      </c>
      <c r="I48" s="48">
        <f t="shared" si="1"/>
        <v>1500</v>
      </c>
      <c r="J48" s="43" t="s">
        <v>263</v>
      </c>
    </row>
    <row r="49" spans="2:10" s="8" customFormat="1" ht="24.95" customHeight="1" x14ac:dyDescent="0.3">
      <c r="B49" s="18" t="s">
        <v>23</v>
      </c>
      <c r="C49" s="18" t="s">
        <v>68</v>
      </c>
      <c r="D49" s="20" t="s">
        <v>134</v>
      </c>
      <c r="E49" s="26">
        <v>45523</v>
      </c>
      <c r="F49" s="29">
        <v>49570.5</v>
      </c>
      <c r="G49" s="36"/>
      <c r="H49" s="29">
        <v>0</v>
      </c>
      <c r="I49" s="48">
        <f t="shared" si="1"/>
        <v>49570.5</v>
      </c>
      <c r="J49" s="43" t="s">
        <v>263</v>
      </c>
    </row>
    <row r="50" spans="2:10" s="8" customFormat="1" ht="24.95" customHeight="1" x14ac:dyDescent="0.3">
      <c r="B50" s="18" t="s">
        <v>24</v>
      </c>
      <c r="C50" s="18" t="s">
        <v>69</v>
      </c>
      <c r="D50" s="18" t="s">
        <v>135</v>
      </c>
      <c r="E50" s="24">
        <v>45474</v>
      </c>
      <c r="F50" s="29">
        <v>508118.55</v>
      </c>
      <c r="G50" s="35">
        <v>45505</v>
      </c>
      <c r="H50" s="29">
        <v>508118.55</v>
      </c>
      <c r="I50" s="29">
        <v>0</v>
      </c>
      <c r="J50" s="43" t="s">
        <v>262</v>
      </c>
    </row>
    <row r="51" spans="2:10" s="8" customFormat="1" ht="24.95" customHeight="1" x14ac:dyDescent="0.3">
      <c r="B51" s="18" t="s">
        <v>24</v>
      </c>
      <c r="C51" s="18" t="s">
        <v>69</v>
      </c>
      <c r="D51" s="18" t="s">
        <v>136</v>
      </c>
      <c r="E51" s="24">
        <v>45474</v>
      </c>
      <c r="F51" s="29">
        <v>1398.36</v>
      </c>
      <c r="G51" s="35">
        <v>45505</v>
      </c>
      <c r="H51" s="29">
        <v>1398.36</v>
      </c>
      <c r="I51" s="29">
        <v>0</v>
      </c>
      <c r="J51" s="43" t="s">
        <v>262</v>
      </c>
    </row>
    <row r="52" spans="2:10" s="8" customFormat="1" ht="24.95" customHeight="1" x14ac:dyDescent="0.3">
      <c r="B52" s="18" t="s">
        <v>24</v>
      </c>
      <c r="C52" s="18" t="s">
        <v>69</v>
      </c>
      <c r="D52" s="18" t="s">
        <v>137</v>
      </c>
      <c r="E52" s="24">
        <v>45474</v>
      </c>
      <c r="F52" s="29">
        <v>20061.73</v>
      </c>
      <c r="G52" s="35">
        <v>45505</v>
      </c>
      <c r="H52" s="29">
        <v>20061.73</v>
      </c>
      <c r="I52" s="29">
        <v>0</v>
      </c>
      <c r="J52" s="43" t="s">
        <v>262</v>
      </c>
    </row>
    <row r="53" spans="2:10" s="8" customFormat="1" ht="24.95" customHeight="1" x14ac:dyDescent="0.3">
      <c r="B53" s="18" t="s">
        <v>24</v>
      </c>
      <c r="C53" s="18" t="s">
        <v>69</v>
      </c>
      <c r="D53" s="18" t="s">
        <v>138</v>
      </c>
      <c r="E53" s="24">
        <v>45474</v>
      </c>
      <c r="F53" s="29">
        <v>5360.03</v>
      </c>
      <c r="G53" s="35">
        <v>45505</v>
      </c>
      <c r="H53" s="29">
        <v>5360.03</v>
      </c>
      <c r="I53" s="29">
        <v>0</v>
      </c>
      <c r="J53" s="43" t="s">
        <v>262</v>
      </c>
    </row>
    <row r="54" spans="2:10" s="8" customFormat="1" ht="24.95" customHeight="1" x14ac:dyDescent="0.3">
      <c r="B54" s="18" t="s">
        <v>24</v>
      </c>
      <c r="C54" s="18" t="s">
        <v>69</v>
      </c>
      <c r="D54" s="18" t="s">
        <v>139</v>
      </c>
      <c r="E54" s="24">
        <v>45474</v>
      </c>
      <c r="F54" s="29">
        <v>124634.64</v>
      </c>
      <c r="G54" s="35">
        <v>45505</v>
      </c>
      <c r="H54" s="29">
        <v>124634.64</v>
      </c>
      <c r="I54" s="29">
        <v>0</v>
      </c>
      <c r="J54" s="43" t="s">
        <v>262</v>
      </c>
    </row>
    <row r="55" spans="2:10" s="8" customFormat="1" ht="24.95" customHeight="1" x14ac:dyDescent="0.3">
      <c r="B55" s="18" t="s">
        <v>24</v>
      </c>
      <c r="C55" s="18" t="s">
        <v>69</v>
      </c>
      <c r="D55" s="18" t="s">
        <v>140</v>
      </c>
      <c r="E55" s="24">
        <v>45474</v>
      </c>
      <c r="F55" s="29">
        <v>31902.400000000001</v>
      </c>
      <c r="G55" s="35">
        <v>45505</v>
      </c>
      <c r="H55" s="29">
        <v>31902.400000000001</v>
      </c>
      <c r="I55" s="29">
        <v>0</v>
      </c>
      <c r="J55" s="43" t="s">
        <v>262</v>
      </c>
    </row>
    <row r="56" spans="2:10" s="8" customFormat="1" ht="24.95" customHeight="1" x14ac:dyDescent="0.3">
      <c r="B56" s="18" t="s">
        <v>24</v>
      </c>
      <c r="C56" s="18" t="s">
        <v>69</v>
      </c>
      <c r="D56" s="18" t="s">
        <v>135</v>
      </c>
      <c r="E56" s="25">
        <v>45500</v>
      </c>
      <c r="F56" s="29">
        <v>1657852.21</v>
      </c>
      <c r="G56" s="35">
        <v>45505</v>
      </c>
      <c r="H56" s="29">
        <v>1657852.21</v>
      </c>
      <c r="I56" s="29">
        <v>0</v>
      </c>
      <c r="J56" s="43" t="s">
        <v>262</v>
      </c>
    </row>
    <row r="57" spans="2:10" s="8" customFormat="1" ht="24.95" customHeight="1" x14ac:dyDescent="0.3">
      <c r="B57" s="18" t="s">
        <v>24</v>
      </c>
      <c r="C57" s="18" t="s">
        <v>69</v>
      </c>
      <c r="D57" s="18" t="s">
        <v>141</v>
      </c>
      <c r="E57" s="25">
        <v>45500</v>
      </c>
      <c r="F57" s="29">
        <v>1358.5</v>
      </c>
      <c r="G57" s="35">
        <v>45516</v>
      </c>
      <c r="H57" s="29">
        <v>1358.5</v>
      </c>
      <c r="I57" s="29">
        <v>0</v>
      </c>
      <c r="J57" s="43" t="s">
        <v>262</v>
      </c>
    </row>
    <row r="58" spans="2:10" s="8" customFormat="1" ht="24.95" customHeight="1" x14ac:dyDescent="0.3">
      <c r="B58" s="18" t="s">
        <v>24</v>
      </c>
      <c r="C58" s="18" t="s">
        <v>69</v>
      </c>
      <c r="D58" s="18" t="s">
        <v>142</v>
      </c>
      <c r="E58" s="25">
        <v>45500</v>
      </c>
      <c r="F58" s="29">
        <v>498755.04</v>
      </c>
      <c r="G58" s="35">
        <v>45516</v>
      </c>
      <c r="H58" s="29">
        <v>498755.04</v>
      </c>
      <c r="I58" s="29">
        <v>0</v>
      </c>
      <c r="J58" s="43" t="s">
        <v>262</v>
      </c>
    </row>
    <row r="59" spans="2:10" s="8" customFormat="1" ht="24.95" customHeight="1" x14ac:dyDescent="0.3">
      <c r="B59" s="18" t="s">
        <v>24</v>
      </c>
      <c r="C59" s="18" t="s">
        <v>69</v>
      </c>
      <c r="D59" s="18" t="s">
        <v>143</v>
      </c>
      <c r="E59" s="25">
        <v>45500</v>
      </c>
      <c r="F59" s="29">
        <v>123282.57</v>
      </c>
      <c r="G59" s="35">
        <v>45516</v>
      </c>
      <c r="H59" s="29">
        <v>123282.57</v>
      </c>
      <c r="I59" s="29">
        <v>0</v>
      </c>
      <c r="J59" s="43" t="s">
        <v>262</v>
      </c>
    </row>
    <row r="60" spans="2:10" s="8" customFormat="1" ht="24.95" customHeight="1" x14ac:dyDescent="0.3">
      <c r="B60" s="18" t="s">
        <v>24</v>
      </c>
      <c r="C60" s="18" t="s">
        <v>69</v>
      </c>
      <c r="D60" s="18" t="s">
        <v>144</v>
      </c>
      <c r="E60" s="25">
        <v>45500</v>
      </c>
      <c r="F60" s="29">
        <v>5088.3900000000003</v>
      </c>
      <c r="G60" s="35">
        <v>45516</v>
      </c>
      <c r="H60" s="29">
        <v>5088.3900000000003</v>
      </c>
      <c r="I60" s="29">
        <v>0</v>
      </c>
      <c r="J60" s="43" t="s">
        <v>262</v>
      </c>
    </row>
    <row r="61" spans="2:10" s="8" customFormat="1" ht="24.95" customHeight="1" x14ac:dyDescent="0.3">
      <c r="B61" s="18" t="s">
        <v>24</v>
      </c>
      <c r="C61" s="18" t="s">
        <v>69</v>
      </c>
      <c r="D61" s="18" t="s">
        <v>145</v>
      </c>
      <c r="E61" s="25">
        <v>45500</v>
      </c>
      <c r="F61" s="29">
        <v>20063.580000000002</v>
      </c>
      <c r="G61" s="35">
        <v>45516</v>
      </c>
      <c r="H61" s="29">
        <v>20063.580000000002</v>
      </c>
      <c r="I61" s="29">
        <v>0</v>
      </c>
      <c r="J61" s="43" t="s">
        <v>262</v>
      </c>
    </row>
    <row r="62" spans="2:10" s="8" customFormat="1" ht="24.95" customHeight="1" x14ac:dyDescent="0.3">
      <c r="B62" s="18" t="s">
        <v>24</v>
      </c>
      <c r="C62" s="18" t="s">
        <v>69</v>
      </c>
      <c r="D62" s="18" t="s">
        <v>146</v>
      </c>
      <c r="E62" s="25">
        <v>45500</v>
      </c>
      <c r="F62" s="29">
        <v>30998.5</v>
      </c>
      <c r="G62" s="35">
        <v>45516</v>
      </c>
      <c r="H62" s="29">
        <v>30998.5</v>
      </c>
      <c r="I62" s="29">
        <v>0</v>
      </c>
      <c r="J62" s="43" t="s">
        <v>262</v>
      </c>
    </row>
    <row r="63" spans="2:10" s="8" customFormat="1" ht="24.95" customHeight="1" x14ac:dyDescent="0.3">
      <c r="B63" s="18" t="s">
        <v>24</v>
      </c>
      <c r="C63" s="18" t="s">
        <v>69</v>
      </c>
      <c r="D63" s="18" t="s">
        <v>147</v>
      </c>
      <c r="E63" s="25">
        <v>45500</v>
      </c>
      <c r="F63" s="29">
        <v>1606233.52</v>
      </c>
      <c r="G63" s="35">
        <v>45516</v>
      </c>
      <c r="H63" s="29">
        <v>1606233.52</v>
      </c>
      <c r="I63" s="29">
        <v>0</v>
      </c>
      <c r="J63" s="43" t="s">
        <v>262</v>
      </c>
    </row>
    <row r="64" spans="2:10" s="8" customFormat="1" ht="24.95" customHeight="1" x14ac:dyDescent="0.3">
      <c r="B64" s="18" t="s">
        <v>25</v>
      </c>
      <c r="C64" s="18" t="s">
        <v>70</v>
      </c>
      <c r="D64" s="18" t="s">
        <v>148</v>
      </c>
      <c r="E64" s="24">
        <v>45523</v>
      </c>
      <c r="F64" s="29">
        <v>58941</v>
      </c>
      <c r="G64" s="37"/>
      <c r="H64" s="29">
        <v>0</v>
      </c>
      <c r="I64" s="48">
        <f t="shared" si="1"/>
        <v>58941</v>
      </c>
      <c r="J64" s="44" t="s">
        <v>263</v>
      </c>
    </row>
    <row r="65" spans="2:10" s="8" customFormat="1" ht="24.95" customHeight="1" x14ac:dyDescent="0.3">
      <c r="B65" s="18" t="s">
        <v>26</v>
      </c>
      <c r="C65" s="18" t="s">
        <v>65</v>
      </c>
      <c r="D65" s="18" t="s">
        <v>149</v>
      </c>
      <c r="E65" s="25">
        <v>45505</v>
      </c>
      <c r="F65" s="29">
        <v>72670</v>
      </c>
      <c r="G65" s="37"/>
      <c r="H65" s="29">
        <v>0</v>
      </c>
      <c r="I65" s="48">
        <f t="shared" si="1"/>
        <v>72670</v>
      </c>
      <c r="J65" s="43" t="s">
        <v>263</v>
      </c>
    </row>
    <row r="66" spans="2:10" s="8" customFormat="1" ht="24.95" customHeight="1" x14ac:dyDescent="0.3">
      <c r="B66" s="18" t="s">
        <v>27</v>
      </c>
      <c r="C66" s="18" t="s">
        <v>71</v>
      </c>
      <c r="D66" s="20" t="s">
        <v>150</v>
      </c>
      <c r="E66" s="26">
        <v>45474</v>
      </c>
      <c r="F66" s="32">
        <v>200000</v>
      </c>
      <c r="G66" s="35">
        <v>45510</v>
      </c>
      <c r="H66" s="32">
        <v>200000</v>
      </c>
      <c r="I66" s="29">
        <v>0</v>
      </c>
      <c r="J66" s="43" t="s">
        <v>262</v>
      </c>
    </row>
    <row r="67" spans="2:10" s="8" customFormat="1" ht="24.95" customHeight="1" x14ac:dyDescent="0.3">
      <c r="B67" s="18" t="s">
        <v>28</v>
      </c>
      <c r="C67" s="18" t="s">
        <v>72</v>
      </c>
      <c r="D67" s="20" t="s">
        <v>151</v>
      </c>
      <c r="E67" s="26">
        <v>45517</v>
      </c>
      <c r="F67" s="32">
        <v>211340.83</v>
      </c>
      <c r="G67" s="35">
        <v>45518</v>
      </c>
      <c r="H67" s="32">
        <v>211340.83</v>
      </c>
      <c r="I67" s="29">
        <v>0</v>
      </c>
      <c r="J67" s="43" t="s">
        <v>262</v>
      </c>
    </row>
    <row r="68" spans="2:10" s="8" customFormat="1" ht="24.95" customHeight="1" x14ac:dyDescent="0.3">
      <c r="B68" s="18" t="s">
        <v>28</v>
      </c>
      <c r="C68" s="18" t="s">
        <v>72</v>
      </c>
      <c r="D68" s="20" t="s">
        <v>152</v>
      </c>
      <c r="E68" s="26">
        <v>45517</v>
      </c>
      <c r="F68" s="32">
        <v>226266.03</v>
      </c>
      <c r="G68" s="35">
        <v>45518</v>
      </c>
      <c r="H68" s="32">
        <v>226266.03</v>
      </c>
      <c r="I68" s="29">
        <v>0</v>
      </c>
      <c r="J68" s="43" t="s">
        <v>262</v>
      </c>
    </row>
    <row r="69" spans="2:10" s="8" customFormat="1" ht="24.95" customHeight="1" x14ac:dyDescent="0.3">
      <c r="B69" s="18" t="s">
        <v>28</v>
      </c>
      <c r="C69" s="18" t="s">
        <v>72</v>
      </c>
      <c r="D69" s="20" t="s">
        <v>153</v>
      </c>
      <c r="E69" s="26">
        <v>45517</v>
      </c>
      <c r="F69" s="32">
        <v>199400.67</v>
      </c>
      <c r="G69" s="35">
        <v>45518</v>
      </c>
      <c r="H69" s="32">
        <v>199400.67</v>
      </c>
      <c r="I69" s="29">
        <v>0</v>
      </c>
      <c r="J69" s="43" t="s">
        <v>262</v>
      </c>
    </row>
    <row r="70" spans="2:10" s="8" customFormat="1" ht="24.95" customHeight="1" x14ac:dyDescent="0.3">
      <c r="B70" s="18" t="s">
        <v>28</v>
      </c>
      <c r="C70" s="18" t="s">
        <v>72</v>
      </c>
      <c r="D70" s="20" t="s">
        <v>154</v>
      </c>
      <c r="E70" s="26">
        <v>45517</v>
      </c>
      <c r="F70" s="32">
        <v>192833.58</v>
      </c>
      <c r="G70" s="35">
        <v>45518</v>
      </c>
      <c r="H70" s="32">
        <v>192833.58</v>
      </c>
      <c r="I70" s="29">
        <v>0</v>
      </c>
      <c r="J70" s="43" t="s">
        <v>262</v>
      </c>
    </row>
    <row r="71" spans="2:10" s="8" customFormat="1" ht="24.95" customHeight="1" x14ac:dyDescent="0.3">
      <c r="B71" s="18" t="s">
        <v>29</v>
      </c>
      <c r="C71" s="18" t="s">
        <v>72</v>
      </c>
      <c r="D71" s="20" t="s">
        <v>155</v>
      </c>
      <c r="E71" s="26">
        <v>45496</v>
      </c>
      <c r="F71" s="32">
        <v>71111.08</v>
      </c>
      <c r="G71" s="35">
        <v>45526</v>
      </c>
      <c r="H71" s="32">
        <v>71111.08</v>
      </c>
      <c r="I71" s="29">
        <v>0</v>
      </c>
      <c r="J71" s="43" t="s">
        <v>262</v>
      </c>
    </row>
    <row r="72" spans="2:10" s="8" customFormat="1" ht="24.95" customHeight="1" x14ac:dyDescent="0.3">
      <c r="B72" s="18" t="s">
        <v>29</v>
      </c>
      <c r="C72" s="18" t="s">
        <v>72</v>
      </c>
      <c r="D72" s="20" t="s">
        <v>156</v>
      </c>
      <c r="E72" s="25">
        <v>45496</v>
      </c>
      <c r="F72" s="32">
        <v>73744.83</v>
      </c>
      <c r="G72" s="35">
        <v>45526</v>
      </c>
      <c r="H72" s="32">
        <v>73744.83</v>
      </c>
      <c r="I72" s="29">
        <v>0</v>
      </c>
      <c r="J72" s="43" t="s">
        <v>262</v>
      </c>
    </row>
    <row r="73" spans="2:10" s="8" customFormat="1" ht="24.95" customHeight="1" x14ac:dyDescent="0.3">
      <c r="B73" s="18" t="s">
        <v>29</v>
      </c>
      <c r="C73" s="18" t="s">
        <v>72</v>
      </c>
      <c r="D73" s="20" t="s">
        <v>157</v>
      </c>
      <c r="E73" s="25">
        <v>45530</v>
      </c>
      <c r="F73" s="32">
        <v>84274.99</v>
      </c>
      <c r="G73" s="36"/>
      <c r="H73" s="32">
        <v>0</v>
      </c>
      <c r="I73" s="48">
        <f t="shared" si="1"/>
        <v>84274.99</v>
      </c>
      <c r="J73" s="43" t="s">
        <v>263</v>
      </c>
    </row>
    <row r="74" spans="2:10" s="8" customFormat="1" ht="24.95" customHeight="1" x14ac:dyDescent="0.3">
      <c r="B74" s="18" t="s">
        <v>30</v>
      </c>
      <c r="C74" s="18" t="s">
        <v>72</v>
      </c>
      <c r="D74" s="20" t="s">
        <v>158</v>
      </c>
      <c r="E74" s="26">
        <v>45497</v>
      </c>
      <c r="F74" s="32">
        <v>17208.86</v>
      </c>
      <c r="G74" s="35">
        <v>45505</v>
      </c>
      <c r="H74" s="32">
        <v>17208.86</v>
      </c>
      <c r="I74" s="29">
        <v>0</v>
      </c>
      <c r="J74" s="43" t="s">
        <v>262</v>
      </c>
    </row>
    <row r="75" spans="2:10" s="8" customFormat="1" ht="24.95" customHeight="1" x14ac:dyDescent="0.3">
      <c r="B75" s="18" t="s">
        <v>30</v>
      </c>
      <c r="C75" s="18" t="s">
        <v>72</v>
      </c>
      <c r="D75" s="20" t="s">
        <v>159</v>
      </c>
      <c r="E75" s="26">
        <v>45497</v>
      </c>
      <c r="F75" s="32">
        <v>13054.99</v>
      </c>
      <c r="G75" s="35">
        <v>45505</v>
      </c>
      <c r="H75" s="32">
        <v>13054.99</v>
      </c>
      <c r="I75" s="29">
        <v>0</v>
      </c>
      <c r="J75" s="43" t="s">
        <v>262</v>
      </c>
    </row>
    <row r="76" spans="2:10" s="8" customFormat="1" ht="24.95" customHeight="1" x14ac:dyDescent="0.3">
      <c r="B76" s="18" t="s">
        <v>30</v>
      </c>
      <c r="C76" s="18" t="s">
        <v>72</v>
      </c>
      <c r="D76" s="20" t="s">
        <v>160</v>
      </c>
      <c r="E76" s="26">
        <v>45497</v>
      </c>
      <c r="F76" s="32">
        <v>11274.77</v>
      </c>
      <c r="G76" s="35">
        <v>45505</v>
      </c>
      <c r="H76" s="32">
        <v>11274.77</v>
      </c>
      <c r="I76" s="29">
        <v>0</v>
      </c>
      <c r="J76" s="43" t="s">
        <v>262</v>
      </c>
    </row>
    <row r="77" spans="2:10" s="8" customFormat="1" ht="24.95" customHeight="1" x14ac:dyDescent="0.3">
      <c r="B77" s="18" t="s">
        <v>30</v>
      </c>
      <c r="C77" s="18" t="s">
        <v>72</v>
      </c>
      <c r="D77" s="20" t="s">
        <v>161</v>
      </c>
      <c r="E77" s="26">
        <v>45497</v>
      </c>
      <c r="F77" s="32">
        <v>9494.5400000000009</v>
      </c>
      <c r="G77" s="35">
        <v>45505</v>
      </c>
      <c r="H77" s="32">
        <v>9494.5400000000009</v>
      </c>
      <c r="I77" s="29">
        <v>0</v>
      </c>
      <c r="J77" s="43" t="s">
        <v>262</v>
      </c>
    </row>
    <row r="78" spans="2:10" s="8" customFormat="1" ht="24.95" customHeight="1" x14ac:dyDescent="0.3">
      <c r="B78" s="18" t="s">
        <v>30</v>
      </c>
      <c r="C78" s="18" t="s">
        <v>72</v>
      </c>
      <c r="D78" s="20" t="s">
        <v>162</v>
      </c>
      <c r="E78" s="26">
        <v>45497</v>
      </c>
      <c r="F78" s="32">
        <v>14835.22</v>
      </c>
      <c r="G78" s="35">
        <v>45505</v>
      </c>
      <c r="H78" s="32">
        <v>14835.22</v>
      </c>
      <c r="I78" s="29">
        <v>0</v>
      </c>
      <c r="J78" s="43" t="s">
        <v>262</v>
      </c>
    </row>
    <row r="79" spans="2:10" s="8" customFormat="1" ht="24.95" customHeight="1" x14ac:dyDescent="0.3">
      <c r="B79" s="18" t="s">
        <v>30</v>
      </c>
      <c r="C79" s="18" t="s">
        <v>72</v>
      </c>
      <c r="D79" s="20" t="s">
        <v>163</v>
      </c>
      <c r="E79" s="26">
        <v>45497</v>
      </c>
      <c r="F79" s="32">
        <v>16615.45</v>
      </c>
      <c r="G79" s="35">
        <v>45505</v>
      </c>
      <c r="H79" s="32">
        <v>16615.45</v>
      </c>
      <c r="I79" s="29">
        <v>0</v>
      </c>
      <c r="J79" s="43" t="s">
        <v>262</v>
      </c>
    </row>
    <row r="80" spans="2:10" s="8" customFormat="1" ht="24.95" customHeight="1" x14ac:dyDescent="0.3">
      <c r="B80" s="18" t="s">
        <v>30</v>
      </c>
      <c r="C80" s="18" t="s">
        <v>72</v>
      </c>
      <c r="D80" s="20" t="s">
        <v>164</v>
      </c>
      <c r="E80" s="26">
        <v>45527</v>
      </c>
      <c r="F80" s="32">
        <v>16162.28</v>
      </c>
      <c r="G80" s="35"/>
      <c r="H80" s="32">
        <v>0</v>
      </c>
      <c r="I80" s="48">
        <f t="shared" si="1"/>
        <v>16162.28</v>
      </c>
      <c r="J80" s="43" t="s">
        <v>263</v>
      </c>
    </row>
    <row r="81" spans="2:10" s="8" customFormat="1" ht="24.95" customHeight="1" x14ac:dyDescent="0.3">
      <c r="B81" s="18" t="s">
        <v>31</v>
      </c>
      <c r="C81" s="18" t="s">
        <v>73</v>
      </c>
      <c r="D81" s="20" t="s">
        <v>165</v>
      </c>
      <c r="E81" s="26">
        <v>45474</v>
      </c>
      <c r="F81" s="32">
        <v>2178221</v>
      </c>
      <c r="G81" s="35">
        <v>45516</v>
      </c>
      <c r="H81" s="32">
        <v>2178221</v>
      </c>
      <c r="I81" s="29">
        <v>0</v>
      </c>
      <c r="J81" s="43" t="s">
        <v>262</v>
      </c>
    </row>
    <row r="82" spans="2:10" s="8" customFormat="1" ht="24.95" customHeight="1" x14ac:dyDescent="0.3">
      <c r="B82" s="20" t="s">
        <v>32</v>
      </c>
      <c r="C82" s="20" t="s">
        <v>74</v>
      </c>
      <c r="D82" s="20" t="s">
        <v>166</v>
      </c>
      <c r="E82" s="26">
        <v>45322</v>
      </c>
      <c r="F82" s="33">
        <v>1242344.81</v>
      </c>
      <c r="G82" s="38">
        <v>45513</v>
      </c>
      <c r="H82" s="29">
        <v>1242344.81</v>
      </c>
      <c r="I82" s="29">
        <v>0</v>
      </c>
      <c r="J82" s="43" t="s">
        <v>262</v>
      </c>
    </row>
    <row r="83" spans="2:10" s="8" customFormat="1" ht="24.95" customHeight="1" x14ac:dyDescent="0.3">
      <c r="B83" s="20" t="s">
        <v>32</v>
      </c>
      <c r="C83" s="20" t="s">
        <v>74</v>
      </c>
      <c r="D83" s="20" t="s">
        <v>167</v>
      </c>
      <c r="E83" s="26">
        <v>45350</v>
      </c>
      <c r="F83" s="33">
        <v>1130229.93</v>
      </c>
      <c r="G83" s="38">
        <v>45513</v>
      </c>
      <c r="H83" s="29">
        <v>1130229.93</v>
      </c>
      <c r="I83" s="29">
        <v>0</v>
      </c>
      <c r="J83" s="43" t="s">
        <v>262</v>
      </c>
    </row>
    <row r="84" spans="2:10" s="8" customFormat="1" ht="24.95" customHeight="1" x14ac:dyDescent="0.3">
      <c r="B84" s="20" t="s">
        <v>32</v>
      </c>
      <c r="C84" s="20" t="s">
        <v>74</v>
      </c>
      <c r="D84" s="20" t="s">
        <v>168</v>
      </c>
      <c r="E84" s="26">
        <v>45364</v>
      </c>
      <c r="F84" s="33">
        <v>1508134.41</v>
      </c>
      <c r="G84" s="38">
        <v>45513</v>
      </c>
      <c r="H84" s="29">
        <v>1508134.41</v>
      </c>
      <c r="I84" s="29">
        <v>0</v>
      </c>
      <c r="J84" s="43" t="s">
        <v>262</v>
      </c>
    </row>
    <row r="85" spans="2:10" s="8" customFormat="1" ht="24.95" customHeight="1" x14ac:dyDescent="0.3">
      <c r="B85" s="20" t="s">
        <v>32</v>
      </c>
      <c r="C85" s="20" t="s">
        <v>74</v>
      </c>
      <c r="D85" s="20" t="s">
        <v>169</v>
      </c>
      <c r="E85" s="26">
        <v>45371</v>
      </c>
      <c r="F85" s="33">
        <v>1412039.61</v>
      </c>
      <c r="G85" s="38">
        <v>45513</v>
      </c>
      <c r="H85" s="29">
        <v>1412039.61</v>
      </c>
      <c r="I85" s="29">
        <v>0</v>
      </c>
      <c r="J85" s="43" t="s">
        <v>262</v>
      </c>
    </row>
    <row r="86" spans="2:10" s="8" customFormat="1" ht="24.95" customHeight="1" x14ac:dyDescent="0.3">
      <c r="B86" s="20" t="s">
        <v>32</v>
      </c>
      <c r="C86" s="20" t="s">
        <v>74</v>
      </c>
      <c r="D86" s="20" t="s">
        <v>170</v>
      </c>
      <c r="E86" s="26">
        <v>45376</v>
      </c>
      <c r="F86" s="33">
        <v>53142.66</v>
      </c>
      <c r="G86" s="38">
        <v>45513</v>
      </c>
      <c r="H86" s="29">
        <v>53142.66</v>
      </c>
      <c r="I86" s="29">
        <v>0</v>
      </c>
      <c r="J86" s="43" t="s">
        <v>262</v>
      </c>
    </row>
    <row r="87" spans="2:10" s="8" customFormat="1" ht="24.95" customHeight="1" x14ac:dyDescent="0.3">
      <c r="B87" s="20" t="s">
        <v>32</v>
      </c>
      <c r="C87" s="20" t="s">
        <v>74</v>
      </c>
      <c r="D87" s="20" t="s">
        <v>171</v>
      </c>
      <c r="E87" s="26">
        <v>45378</v>
      </c>
      <c r="F87" s="33">
        <v>1177121.56</v>
      </c>
      <c r="G87" s="38">
        <v>45513</v>
      </c>
      <c r="H87" s="29">
        <v>1177121.56</v>
      </c>
      <c r="I87" s="29">
        <v>0</v>
      </c>
      <c r="J87" s="43" t="s">
        <v>262</v>
      </c>
    </row>
    <row r="88" spans="2:10" s="8" customFormat="1" ht="24.95" customHeight="1" x14ac:dyDescent="0.3">
      <c r="B88" s="20" t="s">
        <v>32</v>
      </c>
      <c r="C88" s="20" t="s">
        <v>74</v>
      </c>
      <c r="D88" s="20" t="s">
        <v>172</v>
      </c>
      <c r="E88" s="26">
        <v>45383</v>
      </c>
      <c r="F88" s="33">
        <v>101366.11</v>
      </c>
      <c r="G88" s="38">
        <v>45513</v>
      </c>
      <c r="H88" s="29">
        <v>101366.11</v>
      </c>
      <c r="I88" s="29">
        <v>0</v>
      </c>
      <c r="J88" s="43" t="s">
        <v>262</v>
      </c>
    </row>
    <row r="89" spans="2:10" s="8" customFormat="1" ht="24.95" customHeight="1" x14ac:dyDescent="0.3">
      <c r="B89" s="20" t="s">
        <v>32</v>
      </c>
      <c r="C89" s="20" t="s">
        <v>74</v>
      </c>
      <c r="D89" s="20" t="s">
        <v>173</v>
      </c>
      <c r="E89" s="26">
        <v>45505</v>
      </c>
      <c r="F89" s="33">
        <v>2372234.71</v>
      </c>
      <c r="G89" s="38"/>
      <c r="H89" s="29">
        <v>0</v>
      </c>
      <c r="I89" s="29">
        <f>+F89-H89</f>
        <v>2372234.71</v>
      </c>
      <c r="J89" s="43" t="s">
        <v>263</v>
      </c>
    </row>
    <row r="90" spans="2:10" s="8" customFormat="1" ht="24.95" customHeight="1" x14ac:dyDescent="0.3">
      <c r="B90" s="20" t="s">
        <v>32</v>
      </c>
      <c r="C90" s="20" t="s">
        <v>74</v>
      </c>
      <c r="D90" s="20" t="s">
        <v>174</v>
      </c>
      <c r="E90" s="26">
        <v>45510</v>
      </c>
      <c r="F90" s="33">
        <v>2238329.7999999998</v>
      </c>
      <c r="G90" s="38"/>
      <c r="H90" s="29">
        <v>0</v>
      </c>
      <c r="I90" s="48">
        <f t="shared" si="1"/>
        <v>2238329.7999999998</v>
      </c>
      <c r="J90" s="43" t="s">
        <v>263</v>
      </c>
    </row>
    <row r="91" spans="2:10" s="8" customFormat="1" ht="24.95" customHeight="1" x14ac:dyDescent="0.3">
      <c r="B91" s="20" t="s">
        <v>32</v>
      </c>
      <c r="C91" s="20" t="s">
        <v>74</v>
      </c>
      <c r="D91" s="20" t="s">
        <v>175</v>
      </c>
      <c r="E91" s="26">
        <v>45511</v>
      </c>
      <c r="F91" s="33">
        <v>26772529.010000002</v>
      </c>
      <c r="G91" s="38"/>
      <c r="H91" s="29">
        <v>0</v>
      </c>
      <c r="I91" s="48">
        <f t="shared" si="1"/>
        <v>26772529.010000002</v>
      </c>
      <c r="J91" s="43" t="s">
        <v>263</v>
      </c>
    </row>
    <row r="92" spans="2:10" s="8" customFormat="1" ht="24.95" customHeight="1" x14ac:dyDescent="0.3">
      <c r="B92" s="20" t="s">
        <v>32</v>
      </c>
      <c r="C92" s="20" t="s">
        <v>74</v>
      </c>
      <c r="D92" s="20" t="s">
        <v>176</v>
      </c>
      <c r="E92" s="26">
        <v>45517</v>
      </c>
      <c r="F92" s="33">
        <v>2229172.08</v>
      </c>
      <c r="G92" s="38"/>
      <c r="H92" s="29">
        <v>0</v>
      </c>
      <c r="I92" s="48">
        <f t="shared" si="1"/>
        <v>2229172.08</v>
      </c>
      <c r="J92" s="43" t="s">
        <v>263</v>
      </c>
    </row>
    <row r="93" spans="2:10" s="8" customFormat="1" ht="24.95" customHeight="1" x14ac:dyDescent="0.3">
      <c r="B93" s="20" t="s">
        <v>32</v>
      </c>
      <c r="C93" s="20" t="s">
        <v>74</v>
      </c>
      <c r="D93" s="20" t="s">
        <v>177</v>
      </c>
      <c r="E93" s="26">
        <v>45518</v>
      </c>
      <c r="F93" s="33">
        <v>26010809.02</v>
      </c>
      <c r="G93" s="38"/>
      <c r="H93" s="29">
        <v>0</v>
      </c>
      <c r="I93" s="48">
        <f t="shared" si="1"/>
        <v>26010809.02</v>
      </c>
      <c r="J93" s="43" t="s">
        <v>263</v>
      </c>
    </row>
    <row r="94" spans="2:10" s="8" customFormat="1" ht="24.95" customHeight="1" x14ac:dyDescent="0.3">
      <c r="B94" s="20" t="s">
        <v>32</v>
      </c>
      <c r="C94" s="20" t="s">
        <v>74</v>
      </c>
      <c r="D94" s="20" t="s">
        <v>178</v>
      </c>
      <c r="E94" s="26">
        <v>45524</v>
      </c>
      <c r="F94" s="33">
        <v>1455858.63</v>
      </c>
      <c r="G94" s="38"/>
      <c r="H94" s="29">
        <v>0</v>
      </c>
      <c r="I94" s="48">
        <f t="shared" si="1"/>
        <v>1455858.63</v>
      </c>
      <c r="J94" s="43" t="s">
        <v>263</v>
      </c>
    </row>
    <row r="95" spans="2:10" s="8" customFormat="1" ht="24.95" customHeight="1" x14ac:dyDescent="0.3">
      <c r="B95" s="20" t="s">
        <v>32</v>
      </c>
      <c r="C95" s="20" t="s">
        <v>74</v>
      </c>
      <c r="D95" s="20" t="s">
        <v>179</v>
      </c>
      <c r="E95" s="26">
        <v>45525</v>
      </c>
      <c r="F95" s="33">
        <v>21629755.879999999</v>
      </c>
      <c r="G95" s="38"/>
      <c r="H95" s="29">
        <v>0</v>
      </c>
      <c r="I95" s="48">
        <f t="shared" si="1"/>
        <v>21629755.879999999</v>
      </c>
      <c r="J95" s="43" t="s">
        <v>263</v>
      </c>
    </row>
    <row r="96" spans="2:10" s="8" customFormat="1" ht="24.95" customHeight="1" x14ac:dyDescent="0.3">
      <c r="B96" s="20" t="s">
        <v>32</v>
      </c>
      <c r="C96" s="20" t="s">
        <v>74</v>
      </c>
      <c r="D96" s="20" t="s">
        <v>180</v>
      </c>
      <c r="E96" s="26">
        <v>45531</v>
      </c>
      <c r="F96" s="33">
        <v>1560770.47</v>
      </c>
      <c r="G96" s="38"/>
      <c r="H96" s="29">
        <v>0</v>
      </c>
      <c r="I96" s="48">
        <f t="shared" si="1"/>
        <v>1560770.47</v>
      </c>
      <c r="J96" s="43" t="s">
        <v>263</v>
      </c>
    </row>
    <row r="97" spans="2:10" s="8" customFormat="1" ht="24.95" customHeight="1" x14ac:dyDescent="0.3">
      <c r="B97" s="20" t="s">
        <v>32</v>
      </c>
      <c r="C97" s="20" t="s">
        <v>74</v>
      </c>
      <c r="D97" s="20" t="s">
        <v>181</v>
      </c>
      <c r="E97" s="26">
        <v>45532</v>
      </c>
      <c r="F97" s="33">
        <v>24841143.460000001</v>
      </c>
      <c r="G97" s="38"/>
      <c r="H97" s="29">
        <v>0</v>
      </c>
      <c r="I97" s="48">
        <f t="shared" si="1"/>
        <v>24841143.460000001</v>
      </c>
      <c r="J97" s="43" t="s">
        <v>263</v>
      </c>
    </row>
    <row r="98" spans="2:10" s="8" customFormat="1" ht="24.95" customHeight="1" x14ac:dyDescent="0.3">
      <c r="B98" s="20" t="s">
        <v>33</v>
      </c>
      <c r="C98" s="20" t="s">
        <v>75</v>
      </c>
      <c r="D98" s="23" t="s">
        <v>182</v>
      </c>
      <c r="E98" s="25">
        <v>45505</v>
      </c>
      <c r="F98" s="42">
        <v>10271.66</v>
      </c>
      <c r="G98" s="36"/>
      <c r="H98" s="31">
        <v>0</v>
      </c>
      <c r="I98" s="48">
        <f t="shared" si="1"/>
        <v>10271.66</v>
      </c>
      <c r="J98" s="43" t="s">
        <v>263</v>
      </c>
    </row>
    <row r="99" spans="2:10" s="8" customFormat="1" ht="24.95" customHeight="1" x14ac:dyDescent="0.3">
      <c r="B99" s="20" t="s">
        <v>33</v>
      </c>
      <c r="C99" s="20" t="s">
        <v>75</v>
      </c>
      <c r="D99" s="23" t="s">
        <v>183</v>
      </c>
      <c r="E99" s="25">
        <v>45505</v>
      </c>
      <c r="F99" s="42">
        <v>47078.239999999998</v>
      </c>
      <c r="G99" s="36"/>
      <c r="H99" s="31">
        <v>0</v>
      </c>
      <c r="I99" s="48">
        <f t="shared" si="1"/>
        <v>47078.239999999998</v>
      </c>
      <c r="J99" s="43" t="s">
        <v>263</v>
      </c>
    </row>
    <row r="100" spans="2:10" s="8" customFormat="1" ht="24.95" customHeight="1" x14ac:dyDescent="0.3">
      <c r="B100" s="18" t="s">
        <v>34</v>
      </c>
      <c r="C100" s="18" t="s">
        <v>76</v>
      </c>
      <c r="D100" s="23" t="s">
        <v>184</v>
      </c>
      <c r="E100" s="26">
        <v>45489</v>
      </c>
      <c r="F100" s="32">
        <v>236000</v>
      </c>
      <c r="G100" s="35">
        <v>45510</v>
      </c>
      <c r="H100" s="32">
        <v>236000</v>
      </c>
      <c r="I100" s="29">
        <v>0</v>
      </c>
      <c r="J100" s="43" t="s">
        <v>262</v>
      </c>
    </row>
    <row r="101" spans="2:10" s="8" customFormat="1" ht="24.95" customHeight="1" x14ac:dyDescent="0.3">
      <c r="B101" s="18" t="s">
        <v>35</v>
      </c>
      <c r="C101" s="18" t="s">
        <v>76</v>
      </c>
      <c r="D101" s="23" t="s">
        <v>185</v>
      </c>
      <c r="E101" s="26">
        <v>45475</v>
      </c>
      <c r="F101" s="32">
        <v>59000</v>
      </c>
      <c r="G101" s="35">
        <v>45505</v>
      </c>
      <c r="H101" s="32">
        <v>59000</v>
      </c>
      <c r="I101" s="29">
        <v>0</v>
      </c>
      <c r="J101" s="43" t="s">
        <v>262</v>
      </c>
    </row>
    <row r="102" spans="2:10" s="8" customFormat="1" ht="24.95" customHeight="1" x14ac:dyDescent="0.3">
      <c r="B102" s="18" t="s">
        <v>35</v>
      </c>
      <c r="C102" s="18" t="s">
        <v>76</v>
      </c>
      <c r="D102" s="23" t="s">
        <v>186</v>
      </c>
      <c r="E102" s="26">
        <v>45482</v>
      </c>
      <c r="F102" s="32">
        <v>29500</v>
      </c>
      <c r="G102" s="35">
        <v>45505</v>
      </c>
      <c r="H102" s="32">
        <v>29500</v>
      </c>
      <c r="I102" s="29">
        <v>0</v>
      </c>
      <c r="J102" s="43" t="s">
        <v>262</v>
      </c>
    </row>
    <row r="103" spans="2:10" s="8" customFormat="1" ht="24.95" customHeight="1" x14ac:dyDescent="0.3">
      <c r="B103" s="18" t="s">
        <v>36</v>
      </c>
      <c r="C103" s="18" t="s">
        <v>76</v>
      </c>
      <c r="D103" s="20" t="s">
        <v>187</v>
      </c>
      <c r="E103" s="26">
        <v>45502</v>
      </c>
      <c r="F103" s="32">
        <v>29500</v>
      </c>
      <c r="G103" s="35">
        <v>45505</v>
      </c>
      <c r="H103" s="32">
        <v>29500</v>
      </c>
      <c r="I103" s="29">
        <v>0</v>
      </c>
      <c r="J103" s="43" t="s">
        <v>262</v>
      </c>
    </row>
    <row r="104" spans="2:10" s="8" customFormat="1" ht="24.95" customHeight="1" x14ac:dyDescent="0.3">
      <c r="B104" s="18" t="s">
        <v>36</v>
      </c>
      <c r="C104" s="18" t="s">
        <v>76</v>
      </c>
      <c r="D104" s="20" t="s">
        <v>188</v>
      </c>
      <c r="E104" s="26">
        <v>45516</v>
      </c>
      <c r="F104" s="32">
        <v>29500</v>
      </c>
      <c r="G104" s="36"/>
      <c r="H104" s="32">
        <v>0</v>
      </c>
      <c r="I104" s="29">
        <f>+F104-H104</f>
        <v>29500</v>
      </c>
      <c r="J104" s="43" t="s">
        <v>263</v>
      </c>
    </row>
    <row r="105" spans="2:10" s="8" customFormat="1" ht="24.95" customHeight="1" x14ac:dyDescent="0.3">
      <c r="B105" s="18" t="s">
        <v>37</v>
      </c>
      <c r="C105" s="18" t="s">
        <v>77</v>
      </c>
      <c r="D105" s="18" t="s">
        <v>189</v>
      </c>
      <c r="E105" s="25">
        <v>45491</v>
      </c>
      <c r="F105" s="32">
        <v>508500.28</v>
      </c>
      <c r="G105" s="35">
        <v>45512</v>
      </c>
      <c r="H105" s="32">
        <v>508500.28</v>
      </c>
      <c r="I105" s="29">
        <v>0</v>
      </c>
      <c r="J105" s="43" t="s">
        <v>262</v>
      </c>
    </row>
    <row r="106" spans="2:10" s="8" customFormat="1" ht="24.95" customHeight="1" x14ac:dyDescent="0.3">
      <c r="B106" s="18" t="s">
        <v>37</v>
      </c>
      <c r="C106" s="18" t="s">
        <v>77</v>
      </c>
      <c r="D106" s="18" t="s">
        <v>190</v>
      </c>
      <c r="E106" s="25">
        <v>45491</v>
      </c>
      <c r="F106" s="32">
        <v>6261.07</v>
      </c>
      <c r="G106" s="35">
        <v>45512</v>
      </c>
      <c r="H106" s="32">
        <v>6261.07</v>
      </c>
      <c r="I106" s="29">
        <v>0</v>
      </c>
      <c r="J106" s="43" t="s">
        <v>262</v>
      </c>
    </row>
    <row r="107" spans="2:10" s="8" customFormat="1" ht="24.95" customHeight="1" x14ac:dyDescent="0.3">
      <c r="B107" s="18" t="s">
        <v>37</v>
      </c>
      <c r="C107" s="18" t="s">
        <v>77</v>
      </c>
      <c r="D107" s="18" t="s">
        <v>191</v>
      </c>
      <c r="E107" s="25">
        <v>45491</v>
      </c>
      <c r="F107" s="32">
        <v>667.52</v>
      </c>
      <c r="G107" s="35">
        <v>45512</v>
      </c>
      <c r="H107" s="32">
        <v>667.52</v>
      </c>
      <c r="I107" s="29">
        <v>0</v>
      </c>
      <c r="J107" s="43" t="s">
        <v>262</v>
      </c>
    </row>
    <row r="108" spans="2:10" s="8" customFormat="1" ht="24.95" customHeight="1" x14ac:dyDescent="0.3">
      <c r="B108" s="18" t="s">
        <v>37</v>
      </c>
      <c r="C108" s="18" t="s">
        <v>77</v>
      </c>
      <c r="D108" s="18" t="s">
        <v>192</v>
      </c>
      <c r="E108" s="25">
        <v>45492</v>
      </c>
      <c r="F108" s="32">
        <v>128.56</v>
      </c>
      <c r="G108" s="35">
        <v>45512</v>
      </c>
      <c r="H108" s="32">
        <v>128.56</v>
      </c>
      <c r="I108" s="29">
        <v>0</v>
      </c>
      <c r="J108" s="43" t="s">
        <v>262</v>
      </c>
    </row>
    <row r="109" spans="2:10" s="8" customFormat="1" ht="24.95" customHeight="1" x14ac:dyDescent="0.3">
      <c r="B109" s="18" t="s">
        <v>37</v>
      </c>
      <c r="C109" s="18" t="s">
        <v>77</v>
      </c>
      <c r="D109" s="18" t="s">
        <v>193</v>
      </c>
      <c r="E109" s="25">
        <v>45492</v>
      </c>
      <c r="F109" s="32">
        <v>24615.35</v>
      </c>
      <c r="G109" s="35">
        <v>45512</v>
      </c>
      <c r="H109" s="32">
        <v>24615.35</v>
      </c>
      <c r="I109" s="29">
        <v>0</v>
      </c>
      <c r="J109" s="43" t="s">
        <v>262</v>
      </c>
    </row>
    <row r="110" spans="2:10" s="8" customFormat="1" ht="24.95" customHeight="1" x14ac:dyDescent="0.3">
      <c r="B110" s="18" t="s">
        <v>37</v>
      </c>
      <c r="C110" s="18" t="s">
        <v>77</v>
      </c>
      <c r="D110" s="18" t="s">
        <v>194</v>
      </c>
      <c r="E110" s="25">
        <v>45493</v>
      </c>
      <c r="F110" s="32">
        <v>12563.73</v>
      </c>
      <c r="G110" s="35">
        <v>45512</v>
      </c>
      <c r="H110" s="32">
        <v>12563.73</v>
      </c>
      <c r="I110" s="29">
        <v>0</v>
      </c>
      <c r="J110" s="43" t="s">
        <v>262</v>
      </c>
    </row>
    <row r="111" spans="2:10" s="8" customFormat="1" ht="24.95" customHeight="1" x14ac:dyDescent="0.3">
      <c r="B111" s="18" t="s">
        <v>37</v>
      </c>
      <c r="C111" s="18" t="s">
        <v>77</v>
      </c>
      <c r="D111" s="18" t="s">
        <v>195</v>
      </c>
      <c r="E111" s="25">
        <v>45492</v>
      </c>
      <c r="F111" s="32">
        <v>13572.99</v>
      </c>
      <c r="G111" s="35">
        <v>45512</v>
      </c>
      <c r="H111" s="32">
        <v>13572.99</v>
      </c>
      <c r="I111" s="29">
        <v>0</v>
      </c>
      <c r="J111" s="43" t="s">
        <v>262</v>
      </c>
    </row>
    <row r="112" spans="2:10" s="8" customFormat="1" ht="24.95" customHeight="1" x14ac:dyDescent="0.3">
      <c r="B112" s="18" t="s">
        <v>37</v>
      </c>
      <c r="C112" s="18" t="s">
        <v>77</v>
      </c>
      <c r="D112" s="18" t="s">
        <v>196</v>
      </c>
      <c r="E112" s="25">
        <v>45523</v>
      </c>
      <c r="F112" s="32">
        <v>538132.38</v>
      </c>
      <c r="G112" s="36"/>
      <c r="H112" s="32">
        <v>0</v>
      </c>
      <c r="I112" s="48">
        <f t="shared" si="1"/>
        <v>538132.38</v>
      </c>
      <c r="J112" s="43" t="s">
        <v>263</v>
      </c>
    </row>
    <row r="113" spans="2:10" s="8" customFormat="1" ht="24.95" customHeight="1" x14ac:dyDescent="0.3">
      <c r="B113" s="18" t="s">
        <v>37</v>
      </c>
      <c r="C113" s="18" t="s">
        <v>77</v>
      </c>
      <c r="D113" s="18" t="s">
        <v>197</v>
      </c>
      <c r="E113" s="25">
        <v>45523</v>
      </c>
      <c r="F113" s="32">
        <v>8713.1</v>
      </c>
      <c r="G113" s="36"/>
      <c r="H113" s="32">
        <v>0</v>
      </c>
      <c r="I113" s="48">
        <f t="shared" si="1"/>
        <v>8713.1</v>
      </c>
      <c r="J113" s="43" t="s">
        <v>263</v>
      </c>
    </row>
    <row r="114" spans="2:10" s="8" customFormat="1" ht="24.95" customHeight="1" x14ac:dyDescent="0.3">
      <c r="B114" s="18" t="s">
        <v>37</v>
      </c>
      <c r="C114" s="18" t="s">
        <v>77</v>
      </c>
      <c r="D114" s="18" t="s">
        <v>198</v>
      </c>
      <c r="E114" s="25">
        <v>45523</v>
      </c>
      <c r="F114" s="32">
        <v>665.97</v>
      </c>
      <c r="G114" s="36"/>
      <c r="H114" s="32">
        <v>0</v>
      </c>
      <c r="I114" s="48">
        <f t="shared" si="1"/>
        <v>665.97</v>
      </c>
      <c r="J114" s="43" t="s">
        <v>263</v>
      </c>
    </row>
    <row r="115" spans="2:10" s="8" customFormat="1" ht="24.95" customHeight="1" x14ac:dyDescent="0.3">
      <c r="B115" s="18" t="s">
        <v>37</v>
      </c>
      <c r="C115" s="18" t="s">
        <v>77</v>
      </c>
      <c r="D115" s="18" t="s">
        <v>199</v>
      </c>
      <c r="E115" s="25">
        <v>45524</v>
      </c>
      <c r="F115" s="32">
        <v>29012.2</v>
      </c>
      <c r="G115" s="36"/>
      <c r="H115" s="32">
        <v>0</v>
      </c>
      <c r="I115" s="48">
        <f t="shared" si="1"/>
        <v>29012.2</v>
      </c>
      <c r="J115" s="43" t="s">
        <v>263</v>
      </c>
    </row>
    <row r="116" spans="2:10" s="8" customFormat="1" ht="24.95" customHeight="1" x14ac:dyDescent="0.3">
      <c r="B116" s="18" t="s">
        <v>37</v>
      </c>
      <c r="C116" s="18" t="s">
        <v>77</v>
      </c>
      <c r="D116" s="18" t="s">
        <v>200</v>
      </c>
      <c r="E116" s="25">
        <v>45525</v>
      </c>
      <c r="F116" s="32">
        <v>13828.66</v>
      </c>
      <c r="G116" s="36"/>
      <c r="H116" s="32">
        <v>0</v>
      </c>
      <c r="I116" s="48">
        <f t="shared" si="1"/>
        <v>13828.66</v>
      </c>
      <c r="J116" s="43" t="s">
        <v>263</v>
      </c>
    </row>
    <row r="117" spans="2:10" s="8" customFormat="1" ht="24.95" customHeight="1" x14ac:dyDescent="0.3">
      <c r="B117" s="18" t="s">
        <v>37</v>
      </c>
      <c r="C117" s="18" t="s">
        <v>77</v>
      </c>
      <c r="D117" s="18" t="s">
        <v>201</v>
      </c>
      <c r="E117" s="25">
        <v>45527</v>
      </c>
      <c r="F117" s="32">
        <v>137.08000000000001</v>
      </c>
      <c r="G117" s="36"/>
      <c r="H117" s="32">
        <v>0</v>
      </c>
      <c r="I117" s="48">
        <f t="shared" si="1"/>
        <v>137.08000000000001</v>
      </c>
      <c r="J117" s="43" t="s">
        <v>263</v>
      </c>
    </row>
    <row r="118" spans="2:10" s="8" customFormat="1" ht="24.95" customHeight="1" x14ac:dyDescent="0.3">
      <c r="B118" s="18" t="s">
        <v>37</v>
      </c>
      <c r="C118" s="18" t="s">
        <v>77</v>
      </c>
      <c r="D118" s="18" t="s">
        <v>202</v>
      </c>
      <c r="E118" s="25">
        <v>45532</v>
      </c>
      <c r="F118" s="32">
        <v>7723.56</v>
      </c>
      <c r="G118" s="36"/>
      <c r="H118" s="32">
        <v>0</v>
      </c>
      <c r="I118" s="48">
        <f t="shared" si="1"/>
        <v>7723.56</v>
      </c>
      <c r="J118" s="43" t="s">
        <v>263</v>
      </c>
    </row>
    <row r="119" spans="2:10" s="8" customFormat="1" ht="24.95" customHeight="1" x14ac:dyDescent="0.3">
      <c r="B119" s="18" t="s">
        <v>38</v>
      </c>
      <c r="C119" s="18" t="s">
        <v>77</v>
      </c>
      <c r="D119" s="18" t="s">
        <v>203</v>
      </c>
      <c r="E119" s="26">
        <v>45474</v>
      </c>
      <c r="F119" s="32">
        <v>318.58</v>
      </c>
      <c r="G119" s="35">
        <v>45512</v>
      </c>
      <c r="H119" s="32">
        <v>318.58</v>
      </c>
      <c r="I119" s="29">
        <v>0</v>
      </c>
      <c r="J119" s="43" t="s">
        <v>262</v>
      </c>
    </row>
    <row r="120" spans="2:10" s="8" customFormat="1" ht="24.95" customHeight="1" x14ac:dyDescent="0.3">
      <c r="B120" s="18" t="s">
        <v>38</v>
      </c>
      <c r="C120" s="18" t="s">
        <v>77</v>
      </c>
      <c r="D120" s="18" t="s">
        <v>204</v>
      </c>
      <c r="E120" s="26">
        <v>45474</v>
      </c>
      <c r="F120" s="32">
        <v>299.44</v>
      </c>
      <c r="G120" s="35">
        <v>45512</v>
      </c>
      <c r="H120" s="32">
        <v>299.44</v>
      </c>
      <c r="I120" s="29">
        <v>0</v>
      </c>
      <c r="J120" s="43" t="s">
        <v>262</v>
      </c>
    </row>
    <row r="121" spans="2:10" s="8" customFormat="1" ht="24.95" customHeight="1" x14ac:dyDescent="0.3">
      <c r="B121" s="18" t="s">
        <v>38</v>
      </c>
      <c r="C121" s="18" t="s">
        <v>77</v>
      </c>
      <c r="D121" s="18" t="s">
        <v>205</v>
      </c>
      <c r="E121" s="26">
        <v>45474</v>
      </c>
      <c r="F121" s="32">
        <v>127.18</v>
      </c>
      <c r="G121" s="35">
        <v>45512</v>
      </c>
      <c r="H121" s="32">
        <v>127.18</v>
      </c>
      <c r="I121" s="29">
        <v>0</v>
      </c>
      <c r="J121" s="43" t="s">
        <v>262</v>
      </c>
    </row>
    <row r="122" spans="2:10" s="8" customFormat="1" ht="24.95" customHeight="1" x14ac:dyDescent="0.3">
      <c r="B122" s="18" t="s">
        <v>39</v>
      </c>
      <c r="C122" s="18" t="s">
        <v>77</v>
      </c>
      <c r="D122" s="18" t="s">
        <v>206</v>
      </c>
      <c r="E122" s="25">
        <v>45504</v>
      </c>
      <c r="F122" s="32">
        <v>702503.48</v>
      </c>
      <c r="G122" s="35">
        <v>45512</v>
      </c>
      <c r="H122" s="32">
        <v>702503.48</v>
      </c>
      <c r="I122" s="29">
        <v>0</v>
      </c>
      <c r="J122" s="43" t="s">
        <v>262</v>
      </c>
    </row>
    <row r="123" spans="2:10" s="8" customFormat="1" ht="24.95" customHeight="1" x14ac:dyDescent="0.3">
      <c r="B123" s="18" t="s">
        <v>39</v>
      </c>
      <c r="C123" s="18" t="s">
        <v>77</v>
      </c>
      <c r="D123" s="18" t="s">
        <v>207</v>
      </c>
      <c r="E123" s="25">
        <v>45504</v>
      </c>
      <c r="F123" s="32">
        <v>526170.69999999995</v>
      </c>
      <c r="G123" s="35">
        <v>45512</v>
      </c>
      <c r="H123" s="32">
        <v>526170.69999999995</v>
      </c>
      <c r="I123" s="29">
        <v>0</v>
      </c>
      <c r="J123" s="43" t="s">
        <v>262</v>
      </c>
    </row>
    <row r="124" spans="2:10" s="8" customFormat="1" ht="24.95" customHeight="1" x14ac:dyDescent="0.3">
      <c r="B124" s="18" t="s">
        <v>39</v>
      </c>
      <c r="C124" s="18" t="s">
        <v>77</v>
      </c>
      <c r="D124" s="18" t="s">
        <v>208</v>
      </c>
      <c r="E124" s="25">
        <v>45504</v>
      </c>
      <c r="F124" s="32">
        <v>275.5</v>
      </c>
      <c r="G124" s="35">
        <v>45512</v>
      </c>
      <c r="H124" s="32">
        <v>275.5</v>
      </c>
      <c r="I124" s="29">
        <v>0</v>
      </c>
      <c r="J124" s="43" t="s">
        <v>262</v>
      </c>
    </row>
    <row r="125" spans="2:10" s="8" customFormat="1" ht="24.95" customHeight="1" x14ac:dyDescent="0.3">
      <c r="B125" s="18" t="s">
        <v>39</v>
      </c>
      <c r="C125" s="18" t="s">
        <v>77</v>
      </c>
      <c r="D125" s="18" t="s">
        <v>209</v>
      </c>
      <c r="E125" s="25">
        <v>45504</v>
      </c>
      <c r="F125" s="32">
        <v>3595.7</v>
      </c>
      <c r="G125" s="35">
        <v>45512</v>
      </c>
      <c r="H125" s="32">
        <v>3595.7</v>
      </c>
      <c r="I125" s="29">
        <v>0</v>
      </c>
      <c r="J125" s="43" t="s">
        <v>262</v>
      </c>
    </row>
    <row r="126" spans="2:10" s="8" customFormat="1" ht="24.95" customHeight="1" x14ac:dyDescent="0.3">
      <c r="B126" s="18" t="s">
        <v>39</v>
      </c>
      <c r="C126" s="18" t="s">
        <v>77</v>
      </c>
      <c r="D126" s="18" t="s">
        <v>210</v>
      </c>
      <c r="E126" s="25">
        <v>45504</v>
      </c>
      <c r="F126" s="32">
        <v>128.96</v>
      </c>
      <c r="G126" s="35">
        <v>45512</v>
      </c>
      <c r="H126" s="32">
        <v>128.96</v>
      </c>
      <c r="I126" s="29">
        <v>0</v>
      </c>
      <c r="J126" s="43" t="s">
        <v>262</v>
      </c>
    </row>
    <row r="127" spans="2:10" s="8" customFormat="1" ht="24.95" customHeight="1" x14ac:dyDescent="0.3">
      <c r="B127" s="18" t="s">
        <v>39</v>
      </c>
      <c r="C127" s="18" t="s">
        <v>77</v>
      </c>
      <c r="D127" s="18" t="s">
        <v>211</v>
      </c>
      <c r="E127" s="25">
        <v>45504</v>
      </c>
      <c r="F127" s="32">
        <v>2093.42</v>
      </c>
      <c r="G127" s="35">
        <v>45512</v>
      </c>
      <c r="H127" s="32">
        <v>2093.42</v>
      </c>
      <c r="I127" s="29">
        <v>0</v>
      </c>
      <c r="J127" s="43" t="s">
        <v>262</v>
      </c>
    </row>
    <row r="128" spans="2:10" s="8" customFormat="1" ht="24.95" customHeight="1" x14ac:dyDescent="0.3">
      <c r="B128" s="18" t="s">
        <v>39</v>
      </c>
      <c r="C128" s="18" t="s">
        <v>77</v>
      </c>
      <c r="D128" s="18" t="s">
        <v>212</v>
      </c>
      <c r="E128" s="25">
        <v>45504</v>
      </c>
      <c r="F128" s="32">
        <v>468.31</v>
      </c>
      <c r="G128" s="35">
        <v>45512</v>
      </c>
      <c r="H128" s="32">
        <v>468.31</v>
      </c>
      <c r="I128" s="29">
        <v>0</v>
      </c>
      <c r="J128" s="43" t="s">
        <v>262</v>
      </c>
    </row>
    <row r="129" spans="2:10" s="8" customFormat="1" ht="24.95" customHeight="1" x14ac:dyDescent="0.3">
      <c r="B129" s="18" t="s">
        <v>39</v>
      </c>
      <c r="C129" s="18" t="s">
        <v>77</v>
      </c>
      <c r="D129" s="18" t="s">
        <v>213</v>
      </c>
      <c r="E129" s="25">
        <v>45504</v>
      </c>
      <c r="F129" s="32">
        <v>3953.72</v>
      </c>
      <c r="G129" s="35">
        <v>45512</v>
      </c>
      <c r="H129" s="32">
        <v>3953.72</v>
      </c>
      <c r="I129" s="29">
        <v>0</v>
      </c>
      <c r="J129" s="43" t="s">
        <v>262</v>
      </c>
    </row>
    <row r="130" spans="2:10" s="8" customFormat="1" ht="24.95" customHeight="1" x14ac:dyDescent="0.3">
      <c r="B130" s="18" t="s">
        <v>39</v>
      </c>
      <c r="C130" s="18" t="s">
        <v>77</v>
      </c>
      <c r="D130" s="18" t="s">
        <v>214</v>
      </c>
      <c r="E130" s="25">
        <v>45535</v>
      </c>
      <c r="F130" s="32">
        <v>676743.68000000005</v>
      </c>
      <c r="G130" s="36"/>
      <c r="H130" s="32">
        <v>0</v>
      </c>
      <c r="I130" s="29">
        <f>+F130+H130</f>
        <v>676743.68000000005</v>
      </c>
      <c r="J130" s="43" t="s">
        <v>263</v>
      </c>
    </row>
    <row r="131" spans="2:10" s="8" customFormat="1" ht="24.95" customHeight="1" x14ac:dyDescent="0.3">
      <c r="B131" s="18" t="s">
        <v>39</v>
      </c>
      <c r="C131" s="18" t="s">
        <v>77</v>
      </c>
      <c r="D131" s="18" t="s">
        <v>215</v>
      </c>
      <c r="E131" s="25">
        <v>45535</v>
      </c>
      <c r="F131" s="32">
        <v>528361.9</v>
      </c>
      <c r="G131" s="36"/>
      <c r="H131" s="32">
        <v>0</v>
      </c>
      <c r="I131" s="29">
        <f t="shared" ref="I131:I132" si="2">+F131+H131</f>
        <v>528361.9</v>
      </c>
      <c r="J131" s="43" t="s">
        <v>263</v>
      </c>
    </row>
    <row r="132" spans="2:10" s="8" customFormat="1" ht="24.95" customHeight="1" x14ac:dyDescent="0.3">
      <c r="B132" s="18" t="s">
        <v>39</v>
      </c>
      <c r="C132" s="18" t="s">
        <v>77</v>
      </c>
      <c r="D132" s="18" t="s">
        <v>216</v>
      </c>
      <c r="E132" s="25">
        <v>45535</v>
      </c>
      <c r="F132" s="32">
        <v>206.54</v>
      </c>
      <c r="G132" s="36"/>
      <c r="H132" s="32">
        <v>0</v>
      </c>
      <c r="I132" s="29">
        <f t="shared" si="2"/>
        <v>206.54</v>
      </c>
      <c r="J132" s="43" t="s">
        <v>263</v>
      </c>
    </row>
    <row r="133" spans="2:10" s="8" customFormat="1" ht="24.95" customHeight="1" x14ac:dyDescent="0.3">
      <c r="B133" s="18" t="s">
        <v>39</v>
      </c>
      <c r="C133" s="18" t="s">
        <v>77</v>
      </c>
      <c r="D133" s="18" t="s">
        <v>217</v>
      </c>
      <c r="E133" s="25">
        <v>45535</v>
      </c>
      <c r="F133" s="32">
        <v>3794.6</v>
      </c>
      <c r="G133" s="36"/>
      <c r="H133" s="32">
        <v>0</v>
      </c>
      <c r="I133" s="48">
        <f t="shared" si="1"/>
        <v>3794.6</v>
      </c>
      <c r="J133" s="43" t="s">
        <v>263</v>
      </c>
    </row>
    <row r="134" spans="2:10" s="8" customFormat="1" ht="24.95" customHeight="1" x14ac:dyDescent="0.3">
      <c r="B134" s="18" t="s">
        <v>39</v>
      </c>
      <c r="C134" s="18" t="s">
        <v>77</v>
      </c>
      <c r="D134" s="18" t="s">
        <v>218</v>
      </c>
      <c r="E134" s="25">
        <v>45535</v>
      </c>
      <c r="F134" s="32">
        <v>128.96</v>
      </c>
      <c r="G134" s="36"/>
      <c r="H134" s="32">
        <v>0</v>
      </c>
      <c r="I134" s="48">
        <f t="shared" si="1"/>
        <v>128.96</v>
      </c>
      <c r="J134" s="43" t="s">
        <v>263</v>
      </c>
    </row>
    <row r="135" spans="2:10" s="8" customFormat="1" ht="24.95" customHeight="1" x14ac:dyDescent="0.3">
      <c r="B135" s="18" t="s">
        <v>39</v>
      </c>
      <c r="C135" s="18" t="s">
        <v>77</v>
      </c>
      <c r="D135" s="18" t="s">
        <v>219</v>
      </c>
      <c r="E135" s="25">
        <v>45535</v>
      </c>
      <c r="F135" s="32">
        <v>2639.92</v>
      </c>
      <c r="G135" s="36"/>
      <c r="H135" s="32">
        <v>0</v>
      </c>
      <c r="I135" s="48">
        <f t="shared" si="1"/>
        <v>2639.92</v>
      </c>
      <c r="J135" s="43" t="s">
        <v>263</v>
      </c>
    </row>
    <row r="136" spans="2:10" s="8" customFormat="1" ht="24.95" customHeight="1" x14ac:dyDescent="0.3">
      <c r="B136" s="18" t="s">
        <v>39</v>
      </c>
      <c r="C136" s="18" t="s">
        <v>77</v>
      </c>
      <c r="D136" s="18" t="s">
        <v>220</v>
      </c>
      <c r="E136" s="25">
        <v>45535</v>
      </c>
      <c r="F136" s="32">
        <v>468.31</v>
      </c>
      <c r="G136" s="36"/>
      <c r="H136" s="32">
        <v>0</v>
      </c>
      <c r="I136" s="48">
        <f t="shared" si="1"/>
        <v>468.31</v>
      </c>
      <c r="J136" s="43" t="s">
        <v>263</v>
      </c>
    </row>
    <row r="137" spans="2:10" s="8" customFormat="1" ht="24.95" customHeight="1" x14ac:dyDescent="0.3">
      <c r="B137" s="18" t="s">
        <v>39</v>
      </c>
      <c r="C137" s="18"/>
      <c r="D137" s="18" t="s">
        <v>221</v>
      </c>
      <c r="E137" s="25">
        <v>45535</v>
      </c>
      <c r="F137" s="32">
        <v>3953.72</v>
      </c>
      <c r="G137" s="36"/>
      <c r="H137" s="32">
        <v>0</v>
      </c>
      <c r="I137" s="48">
        <f t="shared" si="1"/>
        <v>3953.72</v>
      </c>
      <c r="J137" s="43" t="s">
        <v>263</v>
      </c>
    </row>
    <row r="138" spans="2:10" s="8" customFormat="1" ht="24.95" customHeight="1" x14ac:dyDescent="0.3">
      <c r="B138" s="18" t="s">
        <v>40</v>
      </c>
      <c r="C138" s="18" t="s">
        <v>78</v>
      </c>
      <c r="D138" s="20" t="s">
        <v>222</v>
      </c>
      <c r="E138" s="27">
        <v>45474</v>
      </c>
      <c r="F138" s="32">
        <v>589999.4</v>
      </c>
      <c r="G138" s="35">
        <v>45516</v>
      </c>
      <c r="H138" s="32">
        <v>589999.4</v>
      </c>
      <c r="I138" s="29">
        <v>0</v>
      </c>
      <c r="J138" s="43" t="s">
        <v>262</v>
      </c>
    </row>
    <row r="139" spans="2:10" s="8" customFormat="1" ht="24.95" customHeight="1" x14ac:dyDescent="0.3">
      <c r="B139" s="18" t="s">
        <v>41</v>
      </c>
      <c r="C139" s="18" t="s">
        <v>79</v>
      </c>
      <c r="D139" s="19" t="s">
        <v>223</v>
      </c>
      <c r="E139" s="26">
        <v>45481</v>
      </c>
      <c r="F139" s="32">
        <v>937500</v>
      </c>
      <c r="G139" s="35">
        <v>45505</v>
      </c>
      <c r="H139" s="32">
        <v>937500</v>
      </c>
      <c r="I139" s="29">
        <v>0</v>
      </c>
      <c r="J139" s="43" t="s">
        <v>262</v>
      </c>
    </row>
    <row r="140" spans="2:10" s="8" customFormat="1" ht="24.95" customHeight="1" x14ac:dyDescent="0.3">
      <c r="B140" s="18" t="s">
        <v>42</v>
      </c>
      <c r="C140" s="18" t="s">
        <v>63</v>
      </c>
      <c r="D140" s="19" t="s">
        <v>224</v>
      </c>
      <c r="E140" s="26">
        <v>45474</v>
      </c>
      <c r="F140" s="32">
        <v>72000</v>
      </c>
      <c r="G140" s="35">
        <v>45505</v>
      </c>
      <c r="H140" s="32">
        <v>72000</v>
      </c>
      <c r="I140" s="29">
        <v>0</v>
      </c>
      <c r="J140" s="43" t="s">
        <v>262</v>
      </c>
    </row>
    <row r="141" spans="2:10" s="8" customFormat="1" ht="24.95" customHeight="1" x14ac:dyDescent="0.3">
      <c r="B141" s="18" t="s">
        <v>42</v>
      </c>
      <c r="C141" s="18" t="s">
        <v>63</v>
      </c>
      <c r="D141" s="19" t="s">
        <v>225</v>
      </c>
      <c r="E141" s="26">
        <v>45474</v>
      </c>
      <c r="F141" s="32">
        <v>34146</v>
      </c>
      <c r="G141" s="35">
        <v>45505</v>
      </c>
      <c r="H141" s="32">
        <v>34146</v>
      </c>
      <c r="I141" s="29">
        <v>0</v>
      </c>
      <c r="J141" s="43" t="s">
        <v>262</v>
      </c>
    </row>
    <row r="142" spans="2:10" s="8" customFormat="1" ht="24.95" customHeight="1" x14ac:dyDescent="0.3">
      <c r="B142" s="18" t="s">
        <v>42</v>
      </c>
      <c r="C142" s="18" t="s">
        <v>63</v>
      </c>
      <c r="D142" s="19" t="s">
        <v>226</v>
      </c>
      <c r="E142" s="26">
        <v>45474</v>
      </c>
      <c r="F142" s="32">
        <v>27846</v>
      </c>
      <c r="G142" s="35">
        <v>45505</v>
      </c>
      <c r="H142" s="32">
        <v>27846</v>
      </c>
      <c r="I142" s="29">
        <v>0</v>
      </c>
      <c r="J142" s="43" t="s">
        <v>262</v>
      </c>
    </row>
    <row r="143" spans="2:10" s="8" customFormat="1" ht="24.95" customHeight="1" x14ac:dyDescent="0.3">
      <c r="B143" s="18" t="s">
        <v>42</v>
      </c>
      <c r="C143" s="18" t="s">
        <v>63</v>
      </c>
      <c r="D143" s="19" t="s">
        <v>227</v>
      </c>
      <c r="E143" s="26">
        <v>45474</v>
      </c>
      <c r="F143" s="32">
        <v>32760</v>
      </c>
      <c r="G143" s="35">
        <v>45512</v>
      </c>
      <c r="H143" s="32">
        <v>32760</v>
      </c>
      <c r="I143" s="29">
        <v>0</v>
      </c>
      <c r="J143" s="43" t="s">
        <v>262</v>
      </c>
    </row>
    <row r="144" spans="2:10" s="8" customFormat="1" ht="24.95" customHeight="1" x14ac:dyDescent="0.3">
      <c r="B144" s="18" t="s">
        <v>42</v>
      </c>
      <c r="C144" s="18" t="s">
        <v>63</v>
      </c>
      <c r="D144" s="19" t="s">
        <v>228</v>
      </c>
      <c r="E144" s="26">
        <v>45498</v>
      </c>
      <c r="F144" s="32">
        <v>27720</v>
      </c>
      <c r="G144" s="35">
        <v>45535</v>
      </c>
      <c r="H144" s="32">
        <v>27720</v>
      </c>
      <c r="I144" s="29">
        <v>0</v>
      </c>
      <c r="J144" s="43" t="s">
        <v>262</v>
      </c>
    </row>
    <row r="145" spans="2:10" s="8" customFormat="1" ht="24.95" customHeight="1" x14ac:dyDescent="0.3">
      <c r="B145" s="18" t="s">
        <v>42</v>
      </c>
      <c r="C145" s="18" t="s">
        <v>63</v>
      </c>
      <c r="D145" s="19" t="s">
        <v>229</v>
      </c>
      <c r="E145" s="26">
        <v>45528</v>
      </c>
      <c r="F145" s="32">
        <v>22995</v>
      </c>
      <c r="G145" s="35"/>
      <c r="H145" s="32">
        <v>0</v>
      </c>
      <c r="I145" s="48">
        <f t="shared" si="1"/>
        <v>22995</v>
      </c>
      <c r="J145" s="43" t="s">
        <v>263</v>
      </c>
    </row>
    <row r="146" spans="2:10" s="8" customFormat="1" ht="24.95" customHeight="1" x14ac:dyDescent="0.3">
      <c r="B146" s="18" t="s">
        <v>43</v>
      </c>
      <c r="C146" s="18" t="s">
        <v>80</v>
      </c>
      <c r="D146" s="19" t="s">
        <v>230</v>
      </c>
      <c r="E146" s="26">
        <v>45492</v>
      </c>
      <c r="F146" s="32">
        <v>500000</v>
      </c>
      <c r="G146" s="35">
        <v>45512</v>
      </c>
      <c r="H146" s="32">
        <v>500000</v>
      </c>
      <c r="I146" s="29">
        <v>0</v>
      </c>
      <c r="J146" s="44" t="s">
        <v>262</v>
      </c>
    </row>
    <row r="147" spans="2:10" s="8" customFormat="1" ht="24.95" customHeight="1" x14ac:dyDescent="0.3">
      <c r="B147" s="18" t="s">
        <v>44</v>
      </c>
      <c r="C147" s="18" t="s">
        <v>81</v>
      </c>
      <c r="D147" s="19" t="s">
        <v>231</v>
      </c>
      <c r="E147" s="26">
        <v>45484</v>
      </c>
      <c r="F147" s="32">
        <v>40633.050000000003</v>
      </c>
      <c r="G147" s="35">
        <v>45511</v>
      </c>
      <c r="H147" s="32">
        <v>40633.050000000003</v>
      </c>
      <c r="I147" s="29">
        <v>0</v>
      </c>
      <c r="J147" s="44" t="s">
        <v>262</v>
      </c>
    </row>
    <row r="148" spans="2:10" s="8" customFormat="1" ht="24.95" customHeight="1" x14ac:dyDescent="0.3">
      <c r="B148" s="18" t="s">
        <v>45</v>
      </c>
      <c r="C148" s="18" t="s">
        <v>82</v>
      </c>
      <c r="D148" s="19" t="s">
        <v>232</v>
      </c>
      <c r="E148" s="26">
        <v>45476</v>
      </c>
      <c r="F148" s="34">
        <v>141000</v>
      </c>
      <c r="G148" s="35">
        <v>45505</v>
      </c>
      <c r="H148" s="34">
        <v>141000</v>
      </c>
      <c r="I148" s="29">
        <v>0</v>
      </c>
      <c r="J148" s="43" t="s">
        <v>262</v>
      </c>
    </row>
    <row r="149" spans="2:10" s="8" customFormat="1" ht="24.95" customHeight="1" x14ac:dyDescent="0.3">
      <c r="B149" s="18" t="s">
        <v>46</v>
      </c>
      <c r="C149" s="18" t="s">
        <v>83</v>
      </c>
      <c r="D149" s="20" t="s">
        <v>233</v>
      </c>
      <c r="E149" s="26">
        <v>45474</v>
      </c>
      <c r="F149" s="34">
        <v>100123</v>
      </c>
      <c r="G149" s="35">
        <v>45516</v>
      </c>
      <c r="H149" s="34">
        <v>100123</v>
      </c>
      <c r="I149" s="29">
        <v>0</v>
      </c>
      <c r="J149" s="43" t="s">
        <v>262</v>
      </c>
    </row>
    <row r="150" spans="2:10" s="8" customFormat="1" ht="24.95" customHeight="1" x14ac:dyDescent="0.3">
      <c r="B150" s="18" t="s">
        <v>46</v>
      </c>
      <c r="C150" s="18" t="s">
        <v>83</v>
      </c>
      <c r="D150" s="20" t="s">
        <v>234</v>
      </c>
      <c r="E150" s="26">
        <v>45505</v>
      </c>
      <c r="F150" s="34">
        <v>28615</v>
      </c>
      <c r="G150" s="35"/>
      <c r="H150" s="34">
        <v>0</v>
      </c>
      <c r="I150" s="48">
        <f t="shared" si="1"/>
        <v>28615</v>
      </c>
      <c r="J150" s="43" t="s">
        <v>263</v>
      </c>
    </row>
    <row r="151" spans="2:10" s="8" customFormat="1" ht="24.95" customHeight="1" x14ac:dyDescent="0.3">
      <c r="B151" s="18" t="s">
        <v>46</v>
      </c>
      <c r="C151" s="18" t="s">
        <v>83</v>
      </c>
      <c r="D151" s="20" t="s">
        <v>235</v>
      </c>
      <c r="E151" s="26">
        <v>45505</v>
      </c>
      <c r="F151" s="34">
        <v>75048</v>
      </c>
      <c r="G151" s="35"/>
      <c r="H151" s="34">
        <v>0</v>
      </c>
      <c r="I151" s="48">
        <f t="shared" si="1"/>
        <v>75048</v>
      </c>
      <c r="J151" s="43" t="s">
        <v>263</v>
      </c>
    </row>
    <row r="152" spans="2:10" s="8" customFormat="1" ht="24.95" customHeight="1" x14ac:dyDescent="0.3">
      <c r="B152" s="18" t="s">
        <v>46</v>
      </c>
      <c r="C152" s="18" t="s">
        <v>83</v>
      </c>
      <c r="D152" s="20" t="s">
        <v>236</v>
      </c>
      <c r="E152" s="26">
        <v>45505</v>
      </c>
      <c r="F152" s="34">
        <v>88854</v>
      </c>
      <c r="G152" s="35"/>
      <c r="H152" s="34">
        <v>0</v>
      </c>
      <c r="I152" s="48">
        <f t="shared" si="1"/>
        <v>88854</v>
      </c>
      <c r="J152" s="43" t="s">
        <v>263</v>
      </c>
    </row>
    <row r="153" spans="2:10" s="8" customFormat="1" ht="24.95" customHeight="1" x14ac:dyDescent="0.3">
      <c r="B153" s="18" t="s">
        <v>46</v>
      </c>
      <c r="C153" s="18" t="s">
        <v>83</v>
      </c>
      <c r="D153" s="20" t="s">
        <v>237</v>
      </c>
      <c r="E153" s="26">
        <v>45516</v>
      </c>
      <c r="F153" s="34">
        <v>12685</v>
      </c>
      <c r="G153" s="36"/>
      <c r="H153" s="34">
        <v>0</v>
      </c>
      <c r="I153" s="48">
        <f t="shared" si="1"/>
        <v>12685</v>
      </c>
      <c r="J153" s="43" t="s">
        <v>263</v>
      </c>
    </row>
    <row r="154" spans="2:10" s="8" customFormat="1" ht="24.95" customHeight="1" x14ac:dyDescent="0.3">
      <c r="B154" s="18" t="s">
        <v>47</v>
      </c>
      <c r="C154" s="18" t="s">
        <v>83</v>
      </c>
      <c r="D154" s="20" t="s">
        <v>238</v>
      </c>
      <c r="E154" s="26">
        <v>45496</v>
      </c>
      <c r="F154" s="34">
        <v>35400</v>
      </c>
      <c r="G154" s="35">
        <v>45535</v>
      </c>
      <c r="H154" s="34">
        <v>35400</v>
      </c>
      <c r="I154" s="29">
        <v>0</v>
      </c>
      <c r="J154" s="43" t="s">
        <v>262</v>
      </c>
    </row>
    <row r="155" spans="2:10" s="8" customFormat="1" ht="24.95" customHeight="1" x14ac:dyDescent="0.3">
      <c r="B155" s="18" t="s">
        <v>48</v>
      </c>
      <c r="C155" s="18" t="s">
        <v>84</v>
      </c>
      <c r="D155" s="20" t="s">
        <v>239</v>
      </c>
      <c r="E155" s="26">
        <v>45474</v>
      </c>
      <c r="F155" s="29">
        <v>145220.24</v>
      </c>
      <c r="G155" s="35">
        <v>45512</v>
      </c>
      <c r="H155" s="34">
        <v>145220.24</v>
      </c>
      <c r="I155" s="29">
        <v>0</v>
      </c>
      <c r="J155" s="43" t="s">
        <v>262</v>
      </c>
    </row>
    <row r="156" spans="2:10" s="8" customFormat="1" ht="24.95" customHeight="1" x14ac:dyDescent="0.3">
      <c r="B156" s="18" t="s">
        <v>49</v>
      </c>
      <c r="C156" s="19" t="s">
        <v>85</v>
      </c>
      <c r="D156" s="20" t="s">
        <v>240</v>
      </c>
      <c r="E156" s="26">
        <v>45474</v>
      </c>
      <c r="F156" s="32">
        <v>125000</v>
      </c>
      <c r="G156" s="35">
        <v>45513</v>
      </c>
      <c r="H156" s="32">
        <v>125000</v>
      </c>
      <c r="I156" s="29">
        <v>0</v>
      </c>
      <c r="J156" s="43" t="s">
        <v>262</v>
      </c>
    </row>
    <row r="157" spans="2:10" s="8" customFormat="1" ht="24.95" customHeight="1" x14ac:dyDescent="0.3">
      <c r="B157" s="18" t="s">
        <v>49</v>
      </c>
      <c r="C157" s="19" t="s">
        <v>85</v>
      </c>
      <c r="D157" s="20" t="s">
        <v>241</v>
      </c>
      <c r="E157" s="26">
        <v>45489</v>
      </c>
      <c r="F157" s="32">
        <v>125000</v>
      </c>
      <c r="G157" s="35">
        <v>45513</v>
      </c>
      <c r="H157" s="32">
        <v>125000</v>
      </c>
      <c r="I157" s="29">
        <v>0</v>
      </c>
      <c r="J157" s="43" t="s">
        <v>262</v>
      </c>
    </row>
    <row r="158" spans="2:10" s="8" customFormat="1" ht="24.95" customHeight="1" x14ac:dyDescent="0.3">
      <c r="B158" s="18" t="s">
        <v>49</v>
      </c>
      <c r="C158" s="19" t="s">
        <v>85</v>
      </c>
      <c r="D158" s="20" t="s">
        <v>242</v>
      </c>
      <c r="E158" s="26">
        <v>45489</v>
      </c>
      <c r="F158" s="32">
        <v>120000</v>
      </c>
      <c r="G158" s="35">
        <v>45510</v>
      </c>
      <c r="H158" s="32">
        <v>120000</v>
      </c>
      <c r="I158" s="29">
        <v>0</v>
      </c>
      <c r="J158" s="43" t="s">
        <v>262</v>
      </c>
    </row>
    <row r="159" spans="2:10" s="8" customFormat="1" ht="24.95" customHeight="1" x14ac:dyDescent="0.3">
      <c r="B159" s="18" t="s">
        <v>49</v>
      </c>
      <c r="C159" s="19" t="s">
        <v>85</v>
      </c>
      <c r="D159" s="20" t="s">
        <v>243</v>
      </c>
      <c r="E159" s="26">
        <v>45489</v>
      </c>
      <c r="F159" s="32">
        <v>200000</v>
      </c>
      <c r="G159" s="35">
        <v>45510</v>
      </c>
      <c r="H159" s="32">
        <v>200000</v>
      </c>
      <c r="I159" s="29">
        <v>0</v>
      </c>
      <c r="J159" s="43" t="s">
        <v>262</v>
      </c>
    </row>
    <row r="160" spans="2:10" s="8" customFormat="1" ht="24.95" customHeight="1" x14ac:dyDescent="0.3">
      <c r="B160" s="18" t="s">
        <v>49</v>
      </c>
      <c r="C160" s="19" t="s">
        <v>85</v>
      </c>
      <c r="D160" s="20" t="s">
        <v>244</v>
      </c>
      <c r="E160" s="26">
        <v>45516</v>
      </c>
      <c r="F160" s="32">
        <v>120000</v>
      </c>
      <c r="G160" s="35"/>
      <c r="H160" s="32">
        <v>0</v>
      </c>
      <c r="I160" s="48">
        <f t="shared" si="1"/>
        <v>120000</v>
      </c>
      <c r="J160" s="43" t="s">
        <v>263</v>
      </c>
    </row>
    <row r="161" spans="2:10" s="8" customFormat="1" ht="24.95" customHeight="1" x14ac:dyDescent="0.3">
      <c r="B161" s="18" t="s">
        <v>49</v>
      </c>
      <c r="C161" s="19" t="s">
        <v>85</v>
      </c>
      <c r="D161" s="20" t="s">
        <v>245</v>
      </c>
      <c r="E161" s="26">
        <v>45516</v>
      </c>
      <c r="F161" s="32">
        <v>200000</v>
      </c>
      <c r="G161" s="35"/>
      <c r="H161" s="32">
        <v>0</v>
      </c>
      <c r="I161" s="48">
        <f t="shared" si="1"/>
        <v>200000</v>
      </c>
      <c r="J161" s="43" t="s">
        <v>263</v>
      </c>
    </row>
    <row r="162" spans="2:10" s="8" customFormat="1" ht="24.95" customHeight="1" x14ac:dyDescent="0.3">
      <c r="B162" s="21" t="s">
        <v>50</v>
      </c>
      <c r="C162" s="20" t="s">
        <v>86</v>
      </c>
      <c r="D162" s="19" t="s">
        <v>246</v>
      </c>
      <c r="E162" s="26">
        <v>45505</v>
      </c>
      <c r="F162" s="31">
        <v>1770000</v>
      </c>
      <c r="G162" s="41"/>
      <c r="H162" s="31">
        <v>0</v>
      </c>
      <c r="I162" s="48">
        <f t="shared" si="1"/>
        <v>1770000</v>
      </c>
      <c r="J162" s="43" t="s">
        <v>263</v>
      </c>
    </row>
    <row r="163" spans="2:10" s="8" customFormat="1" ht="24.95" customHeight="1" x14ac:dyDescent="0.3">
      <c r="B163" s="21" t="s">
        <v>51</v>
      </c>
      <c r="C163" s="20" t="s">
        <v>76</v>
      </c>
      <c r="D163" s="19" t="s">
        <v>247</v>
      </c>
      <c r="E163" s="26">
        <v>45530</v>
      </c>
      <c r="F163" s="31">
        <v>29972</v>
      </c>
      <c r="G163" s="41"/>
      <c r="H163" s="31">
        <v>0</v>
      </c>
      <c r="I163" s="48">
        <f t="shared" si="1"/>
        <v>29972</v>
      </c>
      <c r="J163" s="43" t="s">
        <v>263</v>
      </c>
    </row>
    <row r="164" spans="2:10" s="8" customFormat="1" ht="24.95" customHeight="1" x14ac:dyDescent="0.3">
      <c r="B164" s="21" t="s">
        <v>52</v>
      </c>
      <c r="C164" s="20" t="s">
        <v>66</v>
      </c>
      <c r="D164" s="20" t="s">
        <v>248</v>
      </c>
      <c r="E164" s="25">
        <v>45517</v>
      </c>
      <c r="F164" s="32">
        <v>1537.2</v>
      </c>
      <c r="G164" s="39"/>
      <c r="H164" s="32">
        <v>0</v>
      </c>
      <c r="I164" s="48">
        <f t="shared" ref="I164" si="3">+F164-H164</f>
        <v>1537.2</v>
      </c>
      <c r="J164" s="43" t="s">
        <v>263</v>
      </c>
    </row>
    <row r="165" spans="2:10" s="8" customFormat="1" ht="24.95" customHeight="1" x14ac:dyDescent="0.3">
      <c r="B165" s="21" t="s">
        <v>53</v>
      </c>
      <c r="C165" s="20" t="s">
        <v>87</v>
      </c>
      <c r="D165" s="20" t="s">
        <v>249</v>
      </c>
      <c r="E165" s="25">
        <v>45478</v>
      </c>
      <c r="F165" s="32">
        <v>140540.79999999999</v>
      </c>
      <c r="G165" s="35">
        <v>45505</v>
      </c>
      <c r="H165" s="32">
        <v>140540.79999999999</v>
      </c>
      <c r="I165" s="29">
        <v>0</v>
      </c>
      <c r="J165" s="43" t="s">
        <v>262</v>
      </c>
    </row>
    <row r="166" spans="2:10" s="8" customFormat="1" ht="24.95" customHeight="1" x14ac:dyDescent="0.3">
      <c r="B166" s="21" t="s">
        <v>54</v>
      </c>
      <c r="C166" s="20" t="s">
        <v>88</v>
      </c>
      <c r="D166" s="20" t="s">
        <v>250</v>
      </c>
      <c r="E166" s="26">
        <v>45489</v>
      </c>
      <c r="F166" s="32">
        <v>766417.48</v>
      </c>
      <c r="G166" s="35">
        <v>45506</v>
      </c>
      <c r="H166" s="32">
        <v>766417.48</v>
      </c>
      <c r="I166" s="29">
        <v>0</v>
      </c>
      <c r="J166" s="43" t="s">
        <v>262</v>
      </c>
    </row>
    <row r="167" spans="2:10" s="8" customFormat="1" ht="24.95" customHeight="1" x14ac:dyDescent="0.3">
      <c r="B167" s="21" t="s">
        <v>54</v>
      </c>
      <c r="C167" s="20" t="s">
        <v>88</v>
      </c>
      <c r="D167" s="20" t="s">
        <v>251</v>
      </c>
      <c r="E167" s="26">
        <v>45502</v>
      </c>
      <c r="F167" s="32">
        <v>81048.490000000005</v>
      </c>
      <c r="G167" s="35">
        <v>45512</v>
      </c>
      <c r="H167" s="32">
        <v>81048.490000000005</v>
      </c>
      <c r="I167" s="29">
        <v>0</v>
      </c>
      <c r="J167" s="43" t="s">
        <v>262</v>
      </c>
    </row>
    <row r="168" spans="2:10" s="8" customFormat="1" ht="24.95" customHeight="1" x14ac:dyDescent="0.3">
      <c r="B168" s="21" t="s">
        <v>55</v>
      </c>
      <c r="C168" s="20" t="s">
        <v>89</v>
      </c>
      <c r="D168" s="20" t="s">
        <v>252</v>
      </c>
      <c r="E168" s="25">
        <v>45474</v>
      </c>
      <c r="F168" s="32">
        <v>600000</v>
      </c>
      <c r="G168" s="35">
        <v>45505</v>
      </c>
      <c r="H168" s="32">
        <v>600000</v>
      </c>
      <c r="I168" s="29">
        <v>0</v>
      </c>
      <c r="J168" s="43" t="s">
        <v>262</v>
      </c>
    </row>
    <row r="169" spans="2:10" s="8" customFormat="1" ht="24.95" customHeight="1" x14ac:dyDescent="0.3">
      <c r="B169" s="21" t="s">
        <v>56</v>
      </c>
      <c r="C169" s="20" t="s">
        <v>90</v>
      </c>
      <c r="D169" s="20" t="s">
        <v>253</v>
      </c>
      <c r="E169" s="26">
        <v>45485</v>
      </c>
      <c r="F169" s="32">
        <v>336300</v>
      </c>
      <c r="G169" s="35">
        <v>45510</v>
      </c>
      <c r="H169" s="32">
        <v>336300</v>
      </c>
      <c r="I169" s="29">
        <v>0</v>
      </c>
      <c r="J169" s="43" t="s">
        <v>262</v>
      </c>
    </row>
    <row r="170" spans="2:10" s="8" customFormat="1" ht="24.95" customHeight="1" x14ac:dyDescent="0.3">
      <c r="B170" s="22" t="s">
        <v>57</v>
      </c>
      <c r="C170" s="20" t="s">
        <v>91</v>
      </c>
      <c r="D170" s="20" t="s">
        <v>254</v>
      </c>
      <c r="E170" s="26">
        <v>45505</v>
      </c>
      <c r="F170" s="32">
        <v>59644.28</v>
      </c>
      <c r="G170" s="49"/>
      <c r="H170" s="31">
        <v>0</v>
      </c>
      <c r="I170" s="48">
        <f t="shared" ref="I170:I171" si="4">+F170-H170</f>
        <v>59644.28</v>
      </c>
      <c r="J170" s="43" t="s">
        <v>263</v>
      </c>
    </row>
    <row r="171" spans="2:10" s="8" customFormat="1" ht="24.95" customHeight="1" x14ac:dyDescent="0.3">
      <c r="B171" s="22" t="s">
        <v>58</v>
      </c>
      <c r="C171" s="20" t="s">
        <v>76</v>
      </c>
      <c r="D171" s="20" t="s">
        <v>255</v>
      </c>
      <c r="E171" s="26">
        <v>45505</v>
      </c>
      <c r="F171" s="32">
        <v>106200</v>
      </c>
      <c r="G171" s="49"/>
      <c r="H171" s="31">
        <v>0</v>
      </c>
      <c r="I171" s="48">
        <f t="shared" si="4"/>
        <v>106200</v>
      </c>
      <c r="J171" s="43" t="s">
        <v>263</v>
      </c>
    </row>
    <row r="172" spans="2:10" s="8" customFormat="1" ht="24.95" customHeight="1" x14ac:dyDescent="0.3">
      <c r="B172" s="19" t="s">
        <v>59</v>
      </c>
      <c r="C172" s="19" t="s">
        <v>92</v>
      </c>
      <c r="D172" s="19" t="s">
        <v>256</v>
      </c>
      <c r="E172" s="26">
        <v>45474</v>
      </c>
      <c r="F172" s="29">
        <v>482020.01</v>
      </c>
      <c r="G172" s="40">
        <v>45510</v>
      </c>
      <c r="H172" s="29">
        <v>482020.01</v>
      </c>
      <c r="I172" s="29">
        <v>0</v>
      </c>
      <c r="J172" s="43" t="s">
        <v>262</v>
      </c>
    </row>
    <row r="173" spans="2:10" s="8" customFormat="1" ht="24.95" customHeight="1" x14ac:dyDescent="0.3">
      <c r="B173" s="19" t="s">
        <v>59</v>
      </c>
      <c r="C173" s="19" t="s">
        <v>92</v>
      </c>
      <c r="D173" s="19" t="s">
        <v>257</v>
      </c>
      <c r="E173" s="26">
        <v>45510</v>
      </c>
      <c r="F173" s="29">
        <v>500000</v>
      </c>
      <c r="G173" s="40">
        <v>45525</v>
      </c>
      <c r="H173" s="29">
        <v>500000</v>
      </c>
      <c r="I173" s="29">
        <v>0</v>
      </c>
      <c r="J173" s="43" t="s">
        <v>262</v>
      </c>
    </row>
    <row r="174" spans="2:10" s="8" customFormat="1" ht="24.95" customHeight="1" x14ac:dyDescent="0.3">
      <c r="B174" s="19" t="s">
        <v>60</v>
      </c>
      <c r="C174" s="19" t="s">
        <v>93</v>
      </c>
      <c r="D174" s="19" t="s">
        <v>258</v>
      </c>
      <c r="E174" s="26">
        <v>45483</v>
      </c>
      <c r="F174" s="32">
        <v>166659.85</v>
      </c>
      <c r="G174" s="40">
        <v>45510</v>
      </c>
      <c r="H174" s="32">
        <v>166659.85</v>
      </c>
      <c r="I174" s="29">
        <v>0</v>
      </c>
      <c r="J174" s="43" t="s">
        <v>262</v>
      </c>
    </row>
    <row r="175" spans="2:10" s="8" customFormat="1" ht="24.95" customHeight="1" x14ac:dyDescent="0.3">
      <c r="B175" s="20" t="s">
        <v>61</v>
      </c>
      <c r="C175" s="20" t="s">
        <v>94</v>
      </c>
      <c r="D175" s="20" t="s">
        <v>259</v>
      </c>
      <c r="E175" s="25">
        <v>45474</v>
      </c>
      <c r="F175" s="34">
        <v>541431.19999999995</v>
      </c>
      <c r="G175" s="40">
        <v>45505</v>
      </c>
      <c r="H175" s="34">
        <v>541431.19999999995</v>
      </c>
      <c r="I175" s="29">
        <v>0</v>
      </c>
      <c r="J175" s="43" t="s">
        <v>262</v>
      </c>
    </row>
    <row r="176" spans="2:10" s="8" customFormat="1" ht="24.95" customHeight="1" x14ac:dyDescent="0.3">
      <c r="B176" s="20" t="s">
        <v>62</v>
      </c>
      <c r="C176" s="20" t="s">
        <v>76</v>
      </c>
      <c r="D176" s="20" t="s">
        <v>260</v>
      </c>
      <c r="E176" s="26">
        <v>45490</v>
      </c>
      <c r="F176" s="34">
        <v>29000</v>
      </c>
      <c r="G176" s="40">
        <v>45510</v>
      </c>
      <c r="H176" s="34">
        <v>29000</v>
      </c>
      <c r="I176" s="29">
        <v>0</v>
      </c>
      <c r="J176" s="44" t="s">
        <v>262</v>
      </c>
    </row>
    <row r="177" spans="2:10" s="8" customFormat="1" ht="24.95" customHeight="1" x14ac:dyDescent="0.3">
      <c r="B177" s="20" t="s">
        <v>62</v>
      </c>
      <c r="C177" s="20" t="s">
        <v>76</v>
      </c>
      <c r="D177" s="20" t="s">
        <v>261</v>
      </c>
      <c r="E177" s="26">
        <v>45517</v>
      </c>
      <c r="F177" s="34">
        <v>29000</v>
      </c>
      <c r="G177" s="40">
        <v>45525</v>
      </c>
      <c r="H177" s="34">
        <v>29000</v>
      </c>
      <c r="I177" s="29">
        <v>0</v>
      </c>
      <c r="J177" s="44" t="s">
        <v>262</v>
      </c>
    </row>
    <row r="178" spans="2:10" s="13" customFormat="1" ht="15.75" x14ac:dyDescent="0.25">
      <c r="B178" s="9" t="s">
        <v>10</v>
      </c>
      <c r="C178" s="10"/>
      <c r="D178" s="10"/>
      <c r="E178" s="10"/>
      <c r="F178" s="11">
        <f>SUM(F10:F177)</f>
        <v>138196562.79999992</v>
      </c>
      <c r="G178" s="11"/>
      <c r="H178" s="11">
        <f t="shared" ref="H178:I178" si="5">SUM(H10:H177)</f>
        <v>24297011.009999998</v>
      </c>
      <c r="I178" s="11">
        <f t="shared" si="5"/>
        <v>113899551.79000001</v>
      </c>
      <c r="J178" s="12"/>
    </row>
    <row r="179" spans="2:10" x14ac:dyDescent="0.3">
      <c r="B179" s="50"/>
      <c r="C179" s="50"/>
      <c r="D179" s="14"/>
      <c r="E179" s="14"/>
      <c r="F179" s="14"/>
      <c r="G179" s="14"/>
      <c r="H179" s="47"/>
      <c r="I179" s="1"/>
      <c r="J179" s="1"/>
    </row>
    <row r="180" spans="2:10" x14ac:dyDescent="0.3">
      <c r="B180" s="50"/>
      <c r="C180" s="50"/>
      <c r="D180" s="14"/>
      <c r="E180" s="14"/>
      <c r="F180" s="14"/>
      <c r="G180" s="14"/>
      <c r="H180" s="46"/>
      <c r="I180" s="1"/>
      <c r="J180" s="1"/>
    </row>
    <row r="181" spans="2:10" x14ac:dyDescent="0.3">
      <c r="B181" s="50" t="s">
        <v>11</v>
      </c>
      <c r="C181" s="50"/>
      <c r="D181" s="14"/>
      <c r="E181" s="14"/>
      <c r="F181" s="1"/>
      <c r="G181" s="45"/>
      <c r="H181" s="50" t="s">
        <v>12</v>
      </c>
      <c r="I181" s="50"/>
      <c r="J181" s="50"/>
    </row>
    <row r="182" spans="2:10" x14ac:dyDescent="0.3">
      <c r="B182" s="51" t="s">
        <v>13</v>
      </c>
      <c r="C182" s="51"/>
      <c r="D182" s="15"/>
      <c r="E182" s="15"/>
      <c r="F182" s="15"/>
      <c r="G182" s="15"/>
      <c r="H182" s="51" t="s">
        <v>14</v>
      </c>
      <c r="I182" s="51"/>
      <c r="J182" s="51"/>
    </row>
    <row r="183" spans="2:10" x14ac:dyDescent="0.3">
      <c r="B183" s="50" t="s">
        <v>15</v>
      </c>
      <c r="C183" s="50"/>
      <c r="D183" s="14"/>
      <c r="E183" s="14"/>
      <c r="F183" s="14"/>
      <c r="G183" s="14"/>
      <c r="H183" s="50" t="s">
        <v>16</v>
      </c>
      <c r="I183" s="50"/>
      <c r="J183" s="50"/>
    </row>
    <row r="184" spans="2:10" x14ac:dyDescent="0.3">
      <c r="B184" s="51"/>
      <c r="C184" s="51"/>
      <c r="D184" s="51"/>
      <c r="E184" s="51"/>
      <c r="F184" s="51"/>
      <c r="G184" s="51"/>
      <c r="H184" s="51"/>
      <c r="I184" s="51"/>
      <c r="J184" s="51"/>
    </row>
    <row r="185" spans="2:10" x14ac:dyDescent="0.3">
      <c r="B185" s="50"/>
      <c r="C185" s="50"/>
      <c r="D185" s="50"/>
      <c r="E185" s="50"/>
      <c r="F185" s="50"/>
      <c r="G185" s="50"/>
      <c r="H185" s="50"/>
      <c r="I185" s="50"/>
      <c r="J185" s="50"/>
    </row>
    <row r="186" spans="2:10" x14ac:dyDescent="0.3">
      <c r="B186" s="50"/>
      <c r="C186" s="50"/>
      <c r="D186" s="50"/>
      <c r="E186" s="50"/>
      <c r="F186" s="50"/>
      <c r="G186" s="50"/>
      <c r="H186" s="50"/>
      <c r="I186" s="50"/>
      <c r="J186" s="50"/>
    </row>
    <row r="187" spans="2:10" x14ac:dyDescent="0.3">
      <c r="B187" s="50"/>
      <c r="C187" s="50"/>
      <c r="D187" s="50"/>
      <c r="E187" s="50"/>
      <c r="F187" s="50"/>
      <c r="G187" s="50"/>
      <c r="H187" s="50"/>
      <c r="I187" s="50"/>
      <c r="J187" s="50"/>
    </row>
    <row r="188" spans="2:10" x14ac:dyDescent="0.3">
      <c r="H188" s="16"/>
    </row>
  </sheetData>
  <mergeCells count="14">
    <mergeCell ref="B6:J6"/>
    <mergeCell ref="B7:J7"/>
    <mergeCell ref="B179:C179"/>
    <mergeCell ref="B180:C180"/>
    <mergeCell ref="B184:J184"/>
    <mergeCell ref="B185:J185"/>
    <mergeCell ref="B186:J186"/>
    <mergeCell ref="B187:J187"/>
    <mergeCell ref="B181:C181"/>
    <mergeCell ref="H181:J181"/>
    <mergeCell ref="B182:C182"/>
    <mergeCell ref="H182:J182"/>
    <mergeCell ref="B183:C183"/>
    <mergeCell ref="H183:J183"/>
  </mergeCells>
  <pageMargins left="0.19685039370078741" right="0.70866141732283472" top="0.74803149606299213" bottom="0.74803149606299213" header="0.31496062992125984" footer="0.31496062992125984"/>
  <pageSetup scale="54" orientation="landscape" r:id="rId1"/>
  <rowBreaks count="4" manualBreakCount="4">
    <brk id="38" max="16383" man="1"/>
    <brk id="75" max="9" man="1"/>
    <brk id="113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2024-09-17T13:27:12Z</cp:lastPrinted>
  <dcterms:created xsi:type="dcterms:W3CDTF">2024-06-20T13:50:49Z</dcterms:created>
  <dcterms:modified xsi:type="dcterms:W3CDTF">2025-03-26T15:53:13Z</dcterms:modified>
</cp:coreProperties>
</file>