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1" l="1"/>
  <c r="I191" i="1"/>
  <c r="F191" i="1"/>
  <c r="I189" i="1"/>
  <c r="I190" i="1"/>
  <c r="I188" i="1"/>
  <c r="I187" i="1"/>
  <c r="I186" i="1"/>
  <c r="I185" i="1"/>
  <c r="I184" i="1"/>
  <c r="I183" i="1"/>
  <c r="I182" i="1"/>
  <c r="I181" i="1"/>
  <c r="I180" i="1"/>
  <c r="I179" i="1"/>
  <c r="I152" i="1"/>
  <c r="I178" i="1" l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60" i="1" l="1"/>
  <c r="I61" i="1"/>
  <c r="I62" i="1"/>
  <c r="I31" i="1" l="1"/>
  <c r="I29" i="1" l="1"/>
  <c r="I86" i="1" l="1"/>
  <c r="I113" i="1"/>
  <c r="I114" i="1"/>
  <c r="I81" i="1"/>
  <c r="I67" i="1"/>
  <c r="I76" i="1"/>
  <c r="I78" i="1"/>
  <c r="I79" i="1"/>
  <c r="I80" i="1"/>
  <c r="I66" i="1"/>
  <c r="I54" i="1"/>
  <c r="I11" i="1"/>
  <c r="I18" i="1"/>
  <c r="I16" i="1"/>
  <c r="I21" i="1"/>
  <c r="I32" i="1"/>
  <c r="I36" i="1"/>
  <c r="I37" i="1"/>
  <c r="I38" i="1"/>
  <c r="I39" i="1"/>
  <c r="I40" i="1"/>
  <c r="I41" i="1"/>
  <c r="I63" i="1"/>
  <c r="I64" i="1"/>
  <c r="I65" i="1"/>
  <c r="I112" i="1" l="1"/>
  <c r="I75" i="1"/>
  <c r="I77" i="1"/>
  <c r="I82" i="1"/>
  <c r="I83" i="1"/>
  <c r="I84" i="1"/>
  <c r="I85" i="1"/>
  <c r="I87" i="1"/>
  <c r="I88" i="1"/>
  <c r="I89" i="1"/>
  <c r="I90" i="1"/>
  <c r="I91" i="1"/>
  <c r="I92" i="1"/>
  <c r="I93" i="1"/>
  <c r="I110" i="1"/>
  <c r="I111" i="1"/>
  <c r="I57" i="1"/>
  <c r="I58" i="1"/>
  <c r="I59" i="1"/>
  <c r="I68" i="1"/>
  <c r="I69" i="1"/>
  <c r="I70" i="1"/>
  <c r="I71" i="1"/>
  <c r="I72" i="1"/>
  <c r="I73" i="1"/>
  <c r="I74" i="1"/>
  <c r="I56" i="1"/>
  <c r="I49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42" i="1"/>
  <c r="I43" i="1"/>
  <c r="I44" i="1"/>
  <c r="I45" i="1"/>
  <c r="I46" i="1"/>
  <c r="I47" i="1"/>
  <c r="I48" i="1"/>
  <c r="I10" i="1" l="1"/>
  <c r="I55" i="1" l="1"/>
  <c r="I53" i="1"/>
  <c r="I51" i="1"/>
  <c r="I52" i="1"/>
  <c r="I50" i="1"/>
  <c r="I13" i="1" l="1"/>
</calcChain>
</file>

<file path=xl/sharedStrings.xml><?xml version="1.0" encoding="utf-8"?>
<sst xmlns="http://schemas.openxmlformats.org/spreadsheetml/2006/main" count="744" uniqueCount="335">
  <si>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</si>
  <si>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</si>
  <si>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</si>
  <si>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</si>
  <si>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</si>
  <si>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</si>
  <si>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</si>
  <si>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</si>
  <si>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</si>
  <si>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</si>
  <si>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</si>
  <si>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</si>
  <si>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</si>
  <si>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</si>
  <si>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</si>
  <si>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</si>
  <si>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</si>
  <si>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ALONZO JESUS SANTANA</t>
  </si>
  <si>
    <t>ALQUILER DE EDIFICIO</t>
  </si>
  <si>
    <t>B1500000016</t>
  </si>
  <si>
    <t>PENDIENTE</t>
  </si>
  <si>
    <t>SALDA</t>
  </si>
  <si>
    <t>BITTARSA DOMINICANA</t>
  </si>
  <si>
    <t>PUBLICIDAD Y PROPAGANDA</t>
  </si>
  <si>
    <t>B1500000039</t>
  </si>
  <si>
    <t>CONSULADO DE NEW YORK</t>
  </si>
  <si>
    <t>OTRO SERVICIOS TECNICOS</t>
  </si>
  <si>
    <t>B170000052</t>
  </si>
  <si>
    <t>B1500000022</t>
  </si>
  <si>
    <t>B1500000023</t>
  </si>
  <si>
    <t>B1500000026</t>
  </si>
  <si>
    <t>DKOLOR</t>
  </si>
  <si>
    <t>ESPECIES TIMBRADAS Y VALORADAS</t>
  </si>
  <si>
    <t>REPARACION Y MANT DE EQUIPOS</t>
  </si>
  <si>
    <t xml:space="preserve">DIARIO LA VERDAD </t>
  </si>
  <si>
    <t>HERMENEGILDA DEL ROSARIO</t>
  </si>
  <si>
    <t>SERVICIOS JURIDICOS</t>
  </si>
  <si>
    <t>B1500000139</t>
  </si>
  <si>
    <t xml:space="preserve">EDITORA HOY C. POR A. </t>
  </si>
  <si>
    <t>EDITORA EL NUEVO DIARIO</t>
  </si>
  <si>
    <t>LIBROS REVISTAS Y PERIODICOS</t>
  </si>
  <si>
    <t>EVENTOS Y PRODUCCIONES JNANGUS</t>
  </si>
  <si>
    <t>B1500000101</t>
  </si>
  <si>
    <t>FLORISTERIA ZUNIFLOR</t>
  </si>
  <si>
    <t>PRODUCTOS FORESTALES</t>
  </si>
  <si>
    <t>B1500002404</t>
  </si>
  <si>
    <t>GRUPO ALASKA SA</t>
  </si>
  <si>
    <t>ALIMENTOS Y BEBIDAS</t>
  </si>
  <si>
    <t>B1500000177</t>
  </si>
  <si>
    <t>GRUPO UNZOE</t>
  </si>
  <si>
    <t>ALQUILER PLANTA ELECTRICA</t>
  </si>
  <si>
    <t>B1500000111</t>
  </si>
  <si>
    <t>LA 91 FM,SRL</t>
  </si>
  <si>
    <t>LBS,SRL</t>
  </si>
  <si>
    <t xml:space="preserve">MAX  FERRETERIA </t>
  </si>
  <si>
    <t>HERRAMIENTAS MENORES</t>
  </si>
  <si>
    <t>MILENA TOURS</t>
  </si>
  <si>
    <t>EVENTOS GENERALES</t>
  </si>
  <si>
    <t>B1500004897</t>
  </si>
  <si>
    <t>OFFICEMATE,SRL</t>
  </si>
  <si>
    <t>OGTIC</t>
  </si>
  <si>
    <t>OTROS SERVICIOS TECNICOS</t>
  </si>
  <si>
    <t>ON PROMOTIONS SRL</t>
  </si>
  <si>
    <t>IMPRESIÓN Y ENCUARDENACION</t>
  </si>
  <si>
    <t>B1500000052</t>
  </si>
  <si>
    <t>PROCOMUNICACIONES</t>
  </si>
  <si>
    <t>PRODUCTORA LEDESMA</t>
  </si>
  <si>
    <t xml:space="preserve">QPLEXTIS NEGOCIOS </t>
  </si>
  <si>
    <t>B1500000036</t>
  </si>
  <si>
    <t>RADIO UVA TV SRL</t>
  </si>
  <si>
    <t>B1500000084</t>
  </si>
  <si>
    <t>RAFAEL ZAPATA GONZALEZ</t>
  </si>
  <si>
    <t xml:space="preserve">RADIO CADENA COMERCIAL </t>
  </si>
  <si>
    <t>RADIO CADENA HISPANOAMERICANA</t>
  </si>
  <si>
    <t>B1500000027</t>
  </si>
  <si>
    <t>B1500000028</t>
  </si>
  <si>
    <t>SANTO DOMINGO MOTORS</t>
  </si>
  <si>
    <t>B1500023663</t>
  </si>
  <si>
    <t>B1500023687</t>
  </si>
  <si>
    <t xml:space="preserve">SEÑAL DE VIDA </t>
  </si>
  <si>
    <t>B1500000040</t>
  </si>
  <si>
    <t>TECNOLOGIA AVANZADAS</t>
  </si>
  <si>
    <t>B15000004920</t>
  </si>
  <si>
    <t xml:space="preserve">TONER DEPOT INTERNATIONAL </t>
  </si>
  <si>
    <t>TiNTA EPSON</t>
  </si>
  <si>
    <t>B1500005582</t>
  </si>
  <si>
    <t xml:space="preserve">ACD MEDIA SERVICIOS TV </t>
  </si>
  <si>
    <t>B1500000323</t>
  </si>
  <si>
    <t>ACTUALIDAD DIARIA</t>
  </si>
  <si>
    <t>B1500000165</t>
  </si>
  <si>
    <t>ADALBERTO DE LA ROSA</t>
  </si>
  <si>
    <t>B1500000271</t>
  </si>
  <si>
    <t>B1500000017</t>
  </si>
  <si>
    <t xml:space="preserve">ANGEL NICOLA MEJIA </t>
  </si>
  <si>
    <t>B1500000004</t>
  </si>
  <si>
    <t>BATALLANDO TV</t>
  </si>
  <si>
    <t>B1500000013</t>
  </si>
  <si>
    <t>BIENVENIDO DURAN DE LA CRUZ</t>
  </si>
  <si>
    <t>BLUE TRACK TECNOLOGIES</t>
  </si>
  <si>
    <t>SERVICIOS GPS</t>
  </si>
  <si>
    <t>B1500000214</t>
  </si>
  <si>
    <t>CADENA DE NOTICIA Y TV</t>
  </si>
  <si>
    <t>B1500002061</t>
  </si>
  <si>
    <t>B1500002062</t>
  </si>
  <si>
    <t>B1500002063</t>
  </si>
  <si>
    <t>B1500002064</t>
  </si>
  <si>
    <t xml:space="preserve">CAONABO ESTRELLA </t>
  </si>
  <si>
    <t>ESTRUCTURA METALICA Y ACABADA</t>
  </si>
  <si>
    <t xml:space="preserve">CARIVISION </t>
  </si>
  <si>
    <t>B1500000680</t>
  </si>
  <si>
    <t>B1500000681</t>
  </si>
  <si>
    <t>B1500000682</t>
  </si>
  <si>
    <t>CASCARA TV</t>
  </si>
  <si>
    <t>B1500000047</t>
  </si>
  <si>
    <t>CEREUS HOLDING</t>
  </si>
  <si>
    <t>B1500000151</t>
  </si>
  <si>
    <t>CINEMOTION EIRL</t>
  </si>
  <si>
    <t>B1500000003</t>
  </si>
  <si>
    <t>COLEGIO MEDICO DOMINICANA</t>
  </si>
  <si>
    <t>SERVICIOS MEDICOS</t>
  </si>
  <si>
    <t>B1500000207</t>
  </si>
  <si>
    <t>B1500000208</t>
  </si>
  <si>
    <t>COLUMBUS NETWORKS DOM</t>
  </si>
  <si>
    <t>SERVICIOS INTERNET</t>
  </si>
  <si>
    <t>B1500004012</t>
  </si>
  <si>
    <t>COMERCIAL PEREZ LUCIANO</t>
  </si>
  <si>
    <t>ADQUISICION DE MATERIAL GASTABLE</t>
  </si>
  <si>
    <t>CORPORACION DOM RADIO Y TV</t>
  </si>
  <si>
    <t>B1500002720</t>
  </si>
  <si>
    <t>B1500002721</t>
  </si>
  <si>
    <t>CORPORACION TUROY</t>
  </si>
  <si>
    <t>B1500000007</t>
  </si>
  <si>
    <t>COOPCASANDO</t>
  </si>
  <si>
    <t>SERVICIOS DE TRANSPORTE</t>
  </si>
  <si>
    <t>B1500000005</t>
  </si>
  <si>
    <t>CREEKVIEW CAPITAL</t>
  </si>
  <si>
    <t>OFIC.1144</t>
  </si>
  <si>
    <t>OFIC.1145</t>
  </si>
  <si>
    <t>OFIC.1146</t>
  </si>
  <si>
    <t>OFIC.1147</t>
  </si>
  <si>
    <t>OFIC.1148</t>
  </si>
  <si>
    <t>OFIC.1149</t>
  </si>
  <si>
    <t>OFIC.1150</t>
  </si>
  <si>
    <t>OFIC.1151</t>
  </si>
  <si>
    <t>OFIC.1152</t>
  </si>
  <si>
    <t>OFIC.1153</t>
  </si>
  <si>
    <t>OFIC.1154</t>
  </si>
  <si>
    <t>OFIC.1155</t>
  </si>
  <si>
    <t>B1500000018</t>
  </si>
  <si>
    <t xml:space="preserve">DIVONNE CONFECCIONES </t>
  </si>
  <si>
    <t>PRENDA Y ACCESORIOS DE VESTIR</t>
  </si>
  <si>
    <t>B1500000035</t>
  </si>
  <si>
    <t xml:space="preserve">DOS PUNTOS DE VISTA </t>
  </si>
  <si>
    <t>B1500000011</t>
  </si>
  <si>
    <t>EAR SRL</t>
  </si>
  <si>
    <t>B1500000088</t>
  </si>
  <si>
    <t>B1500000140</t>
  </si>
  <si>
    <t>EDITORA DEL CARIBE</t>
  </si>
  <si>
    <t>B15000044000</t>
  </si>
  <si>
    <t>B1500004460</t>
  </si>
  <si>
    <t>B1500004542</t>
  </si>
  <si>
    <t>B1500005743</t>
  </si>
  <si>
    <t>EMJHOMY SERVICIOS</t>
  </si>
  <si>
    <t>B150000186</t>
  </si>
  <si>
    <t>EMPRESAS LA GUARACHITAS</t>
  </si>
  <si>
    <t>B150000044</t>
  </si>
  <si>
    <t>EMPRESAS RADIOFONICAS</t>
  </si>
  <si>
    <t>B1500000569</t>
  </si>
  <si>
    <t>ESC GROUP SRL</t>
  </si>
  <si>
    <t xml:space="preserve">PRODUCTOS ELECTRICOS </t>
  </si>
  <si>
    <t>B1500000166</t>
  </si>
  <si>
    <t>B1500000103</t>
  </si>
  <si>
    <t xml:space="preserve">EXPOMEDIA PRODUCTION </t>
  </si>
  <si>
    <t>B1500000476</t>
  </si>
  <si>
    <t xml:space="preserve">FEDERICO ANTONIO NUñEZ </t>
  </si>
  <si>
    <t>B1500000044</t>
  </si>
  <si>
    <t xml:space="preserve">FELIX  JESUS CORREA </t>
  </si>
  <si>
    <t>B1500000141</t>
  </si>
  <si>
    <t xml:space="preserve">FRALU BUSINEEE </t>
  </si>
  <si>
    <t>ADQUISICION DE PINTURA</t>
  </si>
  <si>
    <t>B1500000058</t>
  </si>
  <si>
    <t xml:space="preserve">FRANCISCO AL VILLANUEVA PEREZ </t>
  </si>
  <si>
    <t>B1500000006</t>
  </si>
  <si>
    <t>FRANKLIN MIRABAL</t>
  </si>
  <si>
    <t>B1500000102</t>
  </si>
  <si>
    <t>B1500002438</t>
  </si>
  <si>
    <t>B1500002440</t>
  </si>
  <si>
    <t>B1500002449</t>
  </si>
  <si>
    <t>B1500002450</t>
  </si>
  <si>
    <t>B1500002451</t>
  </si>
  <si>
    <t>B1500002465</t>
  </si>
  <si>
    <t>GAT OFFICE,SRL</t>
  </si>
  <si>
    <t>MUEBLE DE OFICINA</t>
  </si>
  <si>
    <t>B1500000437</t>
  </si>
  <si>
    <t>GLOBAL TNI MULTIMEDIO</t>
  </si>
  <si>
    <t>B1500000094</t>
  </si>
  <si>
    <t>B1500002431</t>
  </si>
  <si>
    <t>B1500002432</t>
  </si>
  <si>
    <t>B1500002433</t>
  </si>
  <si>
    <t>B1500002434</t>
  </si>
  <si>
    <t>B1500002435</t>
  </si>
  <si>
    <t>GRUPO ENJOY TV</t>
  </si>
  <si>
    <t>B1500000506</t>
  </si>
  <si>
    <t>GRUPO COMUN GARCIAS FERN</t>
  </si>
  <si>
    <t>B1500000188</t>
  </si>
  <si>
    <t>GRUPO HIDOR</t>
  </si>
  <si>
    <t>B1500000071</t>
  </si>
  <si>
    <t>B1500000114</t>
  </si>
  <si>
    <t xml:space="preserve">INDOCAL </t>
  </si>
  <si>
    <t>SERVICIOS DE CAPACITACION</t>
  </si>
  <si>
    <t>B1500000146</t>
  </si>
  <si>
    <t>ISLISTA</t>
  </si>
  <si>
    <t>IVAN MEJIA ENCARNACION</t>
  </si>
  <si>
    <t>B1500000045</t>
  </si>
  <si>
    <t>JACUS PUBLICITARIOS</t>
  </si>
  <si>
    <t>B1500000405</t>
  </si>
  <si>
    <t>JENMARIP SRL</t>
  </si>
  <si>
    <t>B1500000242</t>
  </si>
  <si>
    <t>JENNY LUNA ACOSTA</t>
  </si>
  <si>
    <t>B1500000171</t>
  </si>
  <si>
    <t>JOSE MANUEL DIAZ</t>
  </si>
  <si>
    <t>B1500000133</t>
  </si>
  <si>
    <t>B1500000136</t>
  </si>
  <si>
    <t>JUAN AURELIO MERCEDES BELTRE</t>
  </si>
  <si>
    <t>B1500000219</t>
  </si>
  <si>
    <t>JUNTA CENTRAL ELECTORAL</t>
  </si>
  <si>
    <t>OTROS SERVICIOS PROFESIONALES</t>
  </si>
  <si>
    <t>B1500001251</t>
  </si>
  <si>
    <t>B1500001280</t>
  </si>
  <si>
    <t>B1500001254</t>
  </si>
  <si>
    <t>B1500001171</t>
  </si>
  <si>
    <t>B1500000283</t>
  </si>
  <si>
    <t>B1500000284</t>
  </si>
  <si>
    <t>LARIMAL SRL</t>
  </si>
  <si>
    <t>HOSPEDAJE</t>
  </si>
  <si>
    <t>B1500000300</t>
  </si>
  <si>
    <t>B1500000090</t>
  </si>
  <si>
    <t>B1500000091</t>
  </si>
  <si>
    <t>19/12/20222</t>
  </si>
  <si>
    <t xml:space="preserve">LEJA MOVIL SRL </t>
  </si>
  <si>
    <t>ALQUILER Y RENTA DE VEHICULO</t>
  </si>
  <si>
    <t>B1500000192</t>
  </si>
  <si>
    <t>B1500000201</t>
  </si>
  <si>
    <t>LIRIANO DISLA SRL</t>
  </si>
  <si>
    <t xml:space="preserve">SERVICIO DE MANT Y REPARACION </t>
  </si>
  <si>
    <t>B1500000087</t>
  </si>
  <si>
    <t xml:space="preserve">LUIS M BAEZ AMEZQUITA </t>
  </si>
  <si>
    <t>B1500000100</t>
  </si>
  <si>
    <t>LYL COMUNICACIÓN SRL</t>
  </si>
  <si>
    <t>B1500000197</t>
  </si>
  <si>
    <t>MARKET TV SRL</t>
  </si>
  <si>
    <t>B1500000234</t>
  </si>
  <si>
    <t>B1500003008</t>
  </si>
  <si>
    <t>MERCADO MEDIA NETWORK</t>
  </si>
  <si>
    <t>B1500000860</t>
  </si>
  <si>
    <t xml:space="preserve">MERCOM SRL </t>
  </si>
  <si>
    <t>B1500004950</t>
  </si>
  <si>
    <t>B1500004951</t>
  </si>
  <si>
    <t>B1500004965</t>
  </si>
  <si>
    <t>MONTEZ Y M RELACIONES P Y MAS</t>
  </si>
  <si>
    <t>MYSTIQUE MEDIA GROUP</t>
  </si>
  <si>
    <t>NEW TEXT CONSULTING</t>
  </si>
  <si>
    <t xml:space="preserve">NOVAVISTA EMPRESARIAL </t>
  </si>
  <si>
    <t>ARTICULOS TECNOLOGICOS</t>
  </si>
  <si>
    <t xml:space="preserve">O.B.IMPRESOS </t>
  </si>
  <si>
    <t>LUCES REFLECTORES</t>
  </si>
  <si>
    <t>B1500000115</t>
  </si>
  <si>
    <t xml:space="preserve">COMPRA DE TABLETAS </t>
  </si>
  <si>
    <t>PAPELERIA DE OFICINA</t>
  </si>
  <si>
    <t>B1500000184</t>
  </si>
  <si>
    <t>B1500000185</t>
  </si>
  <si>
    <t>B1500001957</t>
  </si>
  <si>
    <t>B1500001981</t>
  </si>
  <si>
    <t>ONANEY MENDEZ HERSME</t>
  </si>
  <si>
    <t>B1500000116</t>
  </si>
  <si>
    <t>PINCEL MEDIA GROUP</t>
  </si>
  <si>
    <t>B1500000253</t>
  </si>
  <si>
    <t>B1500000254</t>
  </si>
  <si>
    <t>B1500000255</t>
  </si>
  <si>
    <t>B1500000256</t>
  </si>
  <si>
    <t>PRODUCCIONES 3C</t>
  </si>
  <si>
    <t>B1500000010</t>
  </si>
  <si>
    <t>PRODUCCIONES OMMC</t>
  </si>
  <si>
    <t>B1500000318</t>
  </si>
  <si>
    <t>B1500000198</t>
  </si>
  <si>
    <t>RADIAL SRL</t>
  </si>
  <si>
    <t>B1500000041</t>
  </si>
  <si>
    <t>B1500000061</t>
  </si>
  <si>
    <t>B1500001456</t>
  </si>
  <si>
    <t>B1500001458</t>
  </si>
  <si>
    <t>B1500001459</t>
  </si>
  <si>
    <t>B1500001460</t>
  </si>
  <si>
    <t>B1500000031</t>
  </si>
  <si>
    <t>B1500000032</t>
  </si>
  <si>
    <t>B1500000033</t>
  </si>
  <si>
    <t>RADIO TV NACIONAL DOMINICANA</t>
  </si>
  <si>
    <t>RADION SRL</t>
  </si>
  <si>
    <t>B1500000070</t>
  </si>
  <si>
    <t>RAMOK INVESTMENT</t>
  </si>
  <si>
    <t>B1500000063</t>
  </si>
  <si>
    <t>RAMSES PERALTA ENT</t>
  </si>
  <si>
    <t>RAUL GERMAN BAUTISTA</t>
  </si>
  <si>
    <t>B1500000008</t>
  </si>
  <si>
    <t>ROBERTO BOTIE GONZALEZ</t>
  </si>
  <si>
    <t>B1500000163</t>
  </si>
  <si>
    <t>RUMBA SRL</t>
  </si>
  <si>
    <t>B1500000148</t>
  </si>
  <si>
    <t>B1500023829</t>
  </si>
  <si>
    <t>B1500022861</t>
  </si>
  <si>
    <t>B1500023916</t>
  </si>
  <si>
    <t>B1500023931</t>
  </si>
  <si>
    <t>B1500023947</t>
  </si>
  <si>
    <t>SDQ EVENTS BY BP</t>
  </si>
  <si>
    <t>SERVICIO DE CATERING</t>
  </si>
  <si>
    <t>B15000000011</t>
  </si>
  <si>
    <t>B15000000016</t>
  </si>
  <si>
    <t>SETLACE INVESMENT</t>
  </si>
  <si>
    <t>B1500000187</t>
  </si>
  <si>
    <t xml:space="preserve"> SINTESIS </t>
  </si>
  <si>
    <t>B1500000490</t>
  </si>
  <si>
    <t>B1500000491</t>
  </si>
  <si>
    <t>SOLUCIONES COMERCIALES JIMENEZ</t>
  </si>
  <si>
    <t xml:space="preserve">SUNIX PETROLEUM </t>
  </si>
  <si>
    <t>COMBUSTIBLE Y LUBRICANTE</t>
  </si>
  <si>
    <t>B1500083716</t>
  </si>
  <si>
    <t>B1500083652</t>
  </si>
  <si>
    <t>B1500083664</t>
  </si>
  <si>
    <t>B1500083690</t>
  </si>
  <si>
    <t>B1500083725</t>
  </si>
  <si>
    <t>B1500083732</t>
  </si>
  <si>
    <t>SUPLIDORA ROSALIAN</t>
  </si>
  <si>
    <t>EQUIPOS E INSTRUMENTOS</t>
  </si>
  <si>
    <t>TALLERES GARCIA S,R,L,</t>
  </si>
  <si>
    <t>B1500005678</t>
  </si>
  <si>
    <t>MOVIMIENTO DE CUENTAS POR PAGAR A PROVEEDORES 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</si>
</sst>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3" borderId="0" xfId="0" applyFont="1" applyFill="1" applyAlignment="1"/>
    <xf numFmtId="49" fontId="9" fillId="3" borderId="2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40" fontId="9" fillId="3" borderId="2" xfId="1" applyNumberFormat="1" applyFont="1" applyFill="1" applyBorder="1"/>
    <xf numFmtId="14" fontId="11" fillId="3" borderId="2" xfId="0" applyNumberFormat="1" applyFont="1" applyFill="1" applyBorder="1"/>
    <xf numFmtId="43" fontId="10" fillId="3" borderId="2" xfId="1" applyFont="1" applyFill="1" applyBorder="1" applyAlignment="1">
      <alignment horizontal="right"/>
    </xf>
    <xf numFmtId="43" fontId="10" fillId="3" borderId="2" xfId="0" applyNumberFormat="1" applyFont="1" applyFill="1" applyBorder="1" applyAlignment="1"/>
    <xf numFmtId="0" fontId="11" fillId="3" borderId="2" xfId="0" applyFont="1" applyFill="1" applyBorder="1" applyAlignment="1">
      <alignment horizontal="center"/>
    </xf>
    <xf numFmtId="4" fontId="10" fillId="3" borderId="2" xfId="0" applyNumberFormat="1" applyFont="1" applyFill="1" applyBorder="1" applyAlignment="1">
      <alignment vertical="center"/>
    </xf>
    <xf numFmtId="4" fontId="11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right" vertical="center"/>
    </xf>
    <xf numFmtId="14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right" vertical="center"/>
    </xf>
    <xf numFmtId="14" fontId="10" fillId="3" borderId="2" xfId="2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43" fontId="10" fillId="3" borderId="2" xfId="1" applyFont="1" applyFill="1" applyBorder="1"/>
    <xf numFmtId="164" fontId="11" fillId="3" borderId="2" xfId="0" applyNumberFormat="1" applyFont="1" applyFill="1" applyBorder="1" applyAlignment="1">
      <alignment vertical="center"/>
    </xf>
    <xf numFmtId="43" fontId="10" fillId="3" borderId="2" xfId="1" applyFont="1" applyFill="1" applyBorder="1" applyAlignment="1">
      <alignment horizontal="right" vertical="center"/>
    </xf>
    <xf numFmtId="14" fontId="10" fillId="3" borderId="2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center" vertical="center"/>
    </xf>
    <xf numFmtId="40" fontId="9" fillId="3" borderId="2" xfId="1" applyNumberFormat="1" applyFont="1" applyFill="1" applyBorder="1" applyAlignment="1"/>
    <xf numFmtId="14" fontId="11" fillId="3" borderId="2" xfId="0" applyNumberFormat="1" applyFont="1" applyFill="1" applyBorder="1" applyAlignment="1">
      <alignment horizontal="right"/>
    </xf>
    <xf numFmtId="4" fontId="10" fillId="3" borderId="2" xfId="1" applyNumberFormat="1" applyFont="1" applyFill="1" applyBorder="1"/>
    <xf numFmtId="14" fontId="9" fillId="3" borderId="2" xfId="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/>
    </xf>
    <xf numFmtId="43" fontId="10" fillId="3" borderId="2" xfId="1" applyFont="1" applyFill="1" applyBorder="1" applyAlignment="1">
      <alignment vertical="center"/>
    </xf>
    <xf numFmtId="43" fontId="10" fillId="3" borderId="0" xfId="1" applyFont="1" applyFill="1" applyAlignment="1">
      <alignment vertical="center"/>
    </xf>
    <xf numFmtId="40" fontId="9" fillId="3" borderId="2" xfId="1" applyNumberFormat="1" applyFont="1" applyFill="1" applyBorder="1" applyAlignment="1">
      <alignment horizontal="right"/>
    </xf>
    <xf numFmtId="4" fontId="10" fillId="3" borderId="2" xfId="1" applyNumberFormat="1" applyFont="1" applyFill="1" applyBorder="1" applyAlignment="1">
      <alignment horizontal="right"/>
    </xf>
    <xf numFmtId="40" fontId="9" fillId="3" borderId="2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/>
    <xf numFmtId="0" fontId="11" fillId="0" borderId="2" xfId="0" applyFont="1" applyBorder="1" applyAlignment="1">
      <alignment horizontal="center"/>
    </xf>
    <xf numFmtId="43" fontId="11" fillId="0" borderId="2" xfId="0" applyNumberFormat="1" applyFont="1" applyBorder="1" applyAlignment="1"/>
    <xf numFmtId="43" fontId="1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2"/>
  <sheetViews>
    <sheetView showGridLines="0" tabSelected="1" view="pageBreakPreview" zoomScale="87" zoomScaleNormal="87" zoomScaleSheetLayoutView="87" workbookViewId="0">
      <selection activeCell="C5" sqref="C5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8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3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3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3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3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3"/>
    </row>
    <row r="6" spans="2:10" ht="18" x14ac:dyDescent="0.25">
      <c r="B6" s="59" t="s">
        <v>334</v>
      </c>
      <c r="C6" s="59"/>
      <c r="D6" s="59"/>
      <c r="E6" s="59"/>
      <c r="F6" s="59"/>
      <c r="G6" s="59"/>
      <c r="H6" s="59"/>
      <c r="I6" s="59"/>
      <c r="J6" s="59"/>
    </row>
    <row r="7" spans="2:10" ht="15.75" x14ac:dyDescent="0.25">
      <c r="B7" s="60" t="s">
        <v>0</v>
      </c>
      <c r="C7" s="60"/>
      <c r="D7" s="60"/>
      <c r="E7" s="60"/>
      <c r="F7" s="60"/>
      <c r="G7" s="60"/>
      <c r="H7" s="60"/>
      <c r="I7" s="60"/>
      <c r="J7" s="60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3"/>
    </row>
    <row r="9" spans="2:10" s="9" customFormat="1" ht="45" customHeight="1" x14ac:dyDescent="0.25">
      <c r="B9" s="10" t="s">
        <v>1</v>
      </c>
      <c r="C9" s="11" t="s">
        <v>2</v>
      </c>
      <c r="D9" s="12" t="s">
        <v>3</v>
      </c>
      <c r="E9" s="12" t="s">
        <v>4</v>
      </c>
      <c r="F9" s="12" t="s">
        <v>5</v>
      </c>
      <c r="G9" s="12" t="s">
        <v>10</v>
      </c>
      <c r="H9" s="12" t="s">
        <v>6</v>
      </c>
      <c r="I9" s="12" t="s">
        <v>7</v>
      </c>
      <c r="J9" s="12" t="s">
        <v>8</v>
      </c>
    </row>
    <row r="10" spans="2:10" s="14" customFormat="1" ht="24.95" customHeight="1" x14ac:dyDescent="0.25">
      <c r="B10" s="15" t="s">
        <v>86</v>
      </c>
      <c r="C10" s="16" t="s">
        <v>23</v>
      </c>
      <c r="D10" s="17" t="s">
        <v>87</v>
      </c>
      <c r="E10" s="18">
        <v>44911</v>
      </c>
      <c r="F10" s="19">
        <v>2360000</v>
      </c>
      <c r="G10" s="20">
        <v>44925</v>
      </c>
      <c r="H10" s="21">
        <v>2360000</v>
      </c>
      <c r="I10" s="22">
        <f t="shared" ref="I10:I39" si="0">+F10-H10</f>
        <v>0</v>
      </c>
      <c r="J10" s="23" t="s">
        <v>21</v>
      </c>
    </row>
    <row r="11" spans="2:10" s="14" customFormat="1" ht="24.95" customHeight="1" x14ac:dyDescent="0.25">
      <c r="B11" s="15" t="s">
        <v>88</v>
      </c>
      <c r="C11" s="16" t="s">
        <v>23</v>
      </c>
      <c r="D11" s="17" t="s">
        <v>89</v>
      </c>
      <c r="E11" s="18">
        <v>44914</v>
      </c>
      <c r="F11" s="24">
        <v>88500</v>
      </c>
      <c r="G11" s="20">
        <v>44925</v>
      </c>
      <c r="H11" s="21">
        <v>88500</v>
      </c>
      <c r="I11" s="22">
        <f t="shared" si="0"/>
        <v>0</v>
      </c>
      <c r="J11" s="25" t="s">
        <v>21</v>
      </c>
    </row>
    <row r="12" spans="2:10" s="14" customFormat="1" ht="24.95" customHeight="1" x14ac:dyDescent="0.25">
      <c r="B12" s="15" t="s">
        <v>90</v>
      </c>
      <c r="C12" s="16" t="s">
        <v>23</v>
      </c>
      <c r="D12" s="17" t="s">
        <v>91</v>
      </c>
      <c r="E12" s="18">
        <v>44922</v>
      </c>
      <c r="F12" s="24">
        <v>177000</v>
      </c>
      <c r="G12" s="20">
        <v>44925</v>
      </c>
      <c r="H12" s="21">
        <v>177000</v>
      </c>
      <c r="I12" s="22">
        <f t="shared" si="0"/>
        <v>0</v>
      </c>
      <c r="J12" s="23" t="s">
        <v>21</v>
      </c>
    </row>
    <row r="13" spans="2:10" s="14" customFormat="1" ht="24.95" customHeight="1" x14ac:dyDescent="0.25">
      <c r="B13" s="26" t="s">
        <v>17</v>
      </c>
      <c r="C13" s="26" t="s">
        <v>18</v>
      </c>
      <c r="D13" s="17" t="s">
        <v>19</v>
      </c>
      <c r="E13" s="18">
        <v>44893</v>
      </c>
      <c r="F13" s="24">
        <v>50000</v>
      </c>
      <c r="G13" s="20">
        <v>44901</v>
      </c>
      <c r="H13" s="21">
        <v>50000</v>
      </c>
      <c r="I13" s="22">
        <f t="shared" si="0"/>
        <v>0</v>
      </c>
      <c r="J13" s="23" t="s">
        <v>21</v>
      </c>
    </row>
    <row r="14" spans="2:10" s="14" customFormat="1" ht="24.95" customHeight="1" x14ac:dyDescent="0.25">
      <c r="B14" s="26" t="s">
        <v>17</v>
      </c>
      <c r="C14" s="26" t="s">
        <v>18</v>
      </c>
      <c r="D14" s="17" t="s">
        <v>92</v>
      </c>
      <c r="E14" s="18">
        <v>44917</v>
      </c>
      <c r="F14" s="24">
        <v>10000</v>
      </c>
      <c r="G14" s="27"/>
      <c r="H14" s="21">
        <v>0</v>
      </c>
      <c r="I14" s="22">
        <f t="shared" si="0"/>
        <v>10000</v>
      </c>
      <c r="J14" s="23" t="s">
        <v>20</v>
      </c>
    </row>
    <row r="15" spans="2:10" s="14" customFormat="1" ht="24.95" customHeight="1" x14ac:dyDescent="0.25">
      <c r="B15" s="15" t="s">
        <v>93</v>
      </c>
      <c r="C15" s="26" t="s">
        <v>36</v>
      </c>
      <c r="D15" s="17" t="s">
        <v>94</v>
      </c>
      <c r="E15" s="18">
        <v>44915</v>
      </c>
      <c r="F15" s="19">
        <v>230100</v>
      </c>
      <c r="G15" s="27"/>
      <c r="H15" s="21">
        <v>0</v>
      </c>
      <c r="I15" s="22">
        <f t="shared" si="0"/>
        <v>230100</v>
      </c>
      <c r="J15" s="23" t="s">
        <v>20</v>
      </c>
    </row>
    <row r="16" spans="2:10" s="14" customFormat="1" ht="24.95" customHeight="1" x14ac:dyDescent="0.25">
      <c r="B16" s="26" t="s">
        <v>95</v>
      </c>
      <c r="C16" s="16" t="s">
        <v>23</v>
      </c>
      <c r="D16" s="17" t="s">
        <v>96</v>
      </c>
      <c r="E16" s="18">
        <v>44924</v>
      </c>
      <c r="F16" s="24">
        <v>88500</v>
      </c>
      <c r="G16" s="20">
        <v>44925</v>
      </c>
      <c r="H16" s="21">
        <v>88500</v>
      </c>
      <c r="I16" s="22">
        <f t="shared" si="0"/>
        <v>0</v>
      </c>
      <c r="J16" s="23" t="s">
        <v>20</v>
      </c>
    </row>
    <row r="17" spans="2:10" s="14" customFormat="1" ht="24.95" customHeight="1" x14ac:dyDescent="0.25">
      <c r="B17" s="26" t="s">
        <v>97</v>
      </c>
      <c r="C17" s="16" t="s">
        <v>23</v>
      </c>
      <c r="D17" s="17" t="s">
        <v>70</v>
      </c>
      <c r="E17" s="18">
        <v>44924</v>
      </c>
      <c r="F17" s="24">
        <v>177000</v>
      </c>
      <c r="G17" s="20">
        <v>44925</v>
      </c>
      <c r="H17" s="21">
        <v>177000</v>
      </c>
      <c r="I17" s="22">
        <f t="shared" si="0"/>
        <v>0</v>
      </c>
      <c r="J17" s="23" t="s">
        <v>21</v>
      </c>
    </row>
    <row r="18" spans="2:10" s="14" customFormat="1" ht="24.95" customHeight="1" x14ac:dyDescent="0.25">
      <c r="B18" s="26" t="s">
        <v>22</v>
      </c>
      <c r="C18" s="16" t="s">
        <v>23</v>
      </c>
      <c r="D18" s="17" t="s">
        <v>74</v>
      </c>
      <c r="E18" s="18">
        <v>44911</v>
      </c>
      <c r="F18" s="24">
        <v>354000</v>
      </c>
      <c r="G18" s="20">
        <v>44925</v>
      </c>
      <c r="H18" s="21">
        <v>354000</v>
      </c>
      <c r="I18" s="22">
        <f t="shared" si="0"/>
        <v>0</v>
      </c>
      <c r="J18" s="23" t="s">
        <v>21</v>
      </c>
    </row>
    <row r="19" spans="2:10" s="14" customFormat="1" ht="24.95" customHeight="1" x14ac:dyDescent="0.25">
      <c r="B19" s="26" t="s">
        <v>22</v>
      </c>
      <c r="C19" s="16" t="s">
        <v>23</v>
      </c>
      <c r="D19" s="17" t="s">
        <v>75</v>
      </c>
      <c r="E19" s="18">
        <v>44914</v>
      </c>
      <c r="F19" s="24">
        <v>236000</v>
      </c>
      <c r="G19" s="20">
        <v>44925</v>
      </c>
      <c r="H19" s="21">
        <v>236000</v>
      </c>
      <c r="I19" s="22">
        <f t="shared" si="0"/>
        <v>0</v>
      </c>
      <c r="J19" s="23" t="s">
        <v>21</v>
      </c>
    </row>
    <row r="20" spans="2:10" s="14" customFormat="1" ht="24.95" customHeight="1" x14ac:dyDescent="0.25">
      <c r="B20" s="26" t="s">
        <v>98</v>
      </c>
      <c r="C20" s="16" t="s">
        <v>99</v>
      </c>
      <c r="D20" s="17" t="s">
        <v>100</v>
      </c>
      <c r="E20" s="18">
        <v>44910</v>
      </c>
      <c r="F20" s="24">
        <v>979872</v>
      </c>
      <c r="G20" s="20">
        <v>44908</v>
      </c>
      <c r="H20" s="21">
        <v>979872</v>
      </c>
      <c r="I20" s="22">
        <f t="shared" si="0"/>
        <v>0</v>
      </c>
      <c r="J20" s="23" t="s">
        <v>21</v>
      </c>
    </row>
    <row r="21" spans="2:10" s="14" customFormat="1" ht="24.95" customHeight="1" x14ac:dyDescent="0.25">
      <c r="B21" s="26" t="s">
        <v>101</v>
      </c>
      <c r="C21" s="16" t="s">
        <v>23</v>
      </c>
      <c r="D21" s="17" t="s">
        <v>102</v>
      </c>
      <c r="E21" s="18">
        <v>44914</v>
      </c>
      <c r="F21" s="24">
        <v>118000</v>
      </c>
      <c r="G21" s="20">
        <v>44925</v>
      </c>
      <c r="H21" s="21">
        <v>118000</v>
      </c>
      <c r="I21" s="22">
        <f t="shared" si="0"/>
        <v>0</v>
      </c>
      <c r="J21" s="23" t="s">
        <v>21</v>
      </c>
    </row>
    <row r="22" spans="2:10" s="14" customFormat="1" ht="24.95" customHeight="1" x14ac:dyDescent="0.25">
      <c r="B22" s="26" t="s">
        <v>101</v>
      </c>
      <c r="C22" s="16" t="s">
        <v>23</v>
      </c>
      <c r="D22" s="17" t="s">
        <v>103</v>
      </c>
      <c r="E22" s="18">
        <v>44914</v>
      </c>
      <c r="F22" s="24">
        <v>224200</v>
      </c>
      <c r="G22" s="20">
        <v>44925</v>
      </c>
      <c r="H22" s="21">
        <v>224200</v>
      </c>
      <c r="I22" s="22">
        <f t="shared" si="0"/>
        <v>0</v>
      </c>
      <c r="J22" s="23" t="s">
        <v>21</v>
      </c>
    </row>
    <row r="23" spans="2:10" s="14" customFormat="1" ht="24.95" customHeight="1" x14ac:dyDescent="0.25">
      <c r="B23" s="26" t="s">
        <v>101</v>
      </c>
      <c r="C23" s="16" t="s">
        <v>23</v>
      </c>
      <c r="D23" s="17" t="s">
        <v>104</v>
      </c>
      <c r="E23" s="18">
        <v>44914</v>
      </c>
      <c r="F23" s="24">
        <v>118000</v>
      </c>
      <c r="G23" s="20">
        <v>44925</v>
      </c>
      <c r="H23" s="21">
        <v>118000</v>
      </c>
      <c r="I23" s="22">
        <f t="shared" si="0"/>
        <v>0</v>
      </c>
      <c r="J23" s="23" t="s">
        <v>21</v>
      </c>
    </row>
    <row r="24" spans="2:10" s="14" customFormat="1" ht="24.95" customHeight="1" x14ac:dyDescent="0.25">
      <c r="B24" s="26" t="s">
        <v>101</v>
      </c>
      <c r="C24" s="16" t="s">
        <v>23</v>
      </c>
      <c r="D24" s="17" t="s">
        <v>105</v>
      </c>
      <c r="E24" s="18">
        <v>44914</v>
      </c>
      <c r="F24" s="24">
        <v>118000</v>
      </c>
      <c r="G24" s="20">
        <v>44925</v>
      </c>
      <c r="H24" s="21">
        <v>118000</v>
      </c>
      <c r="I24" s="22">
        <f t="shared" si="0"/>
        <v>0</v>
      </c>
      <c r="J24" s="23" t="s">
        <v>21</v>
      </c>
    </row>
    <row r="25" spans="2:10" s="14" customFormat="1" ht="24.95" customHeight="1" x14ac:dyDescent="0.25">
      <c r="B25" s="15" t="s">
        <v>106</v>
      </c>
      <c r="C25" s="15" t="s">
        <v>107</v>
      </c>
      <c r="D25" s="17" t="s">
        <v>75</v>
      </c>
      <c r="E25" s="18">
        <v>44896</v>
      </c>
      <c r="F25" s="19">
        <v>4350000</v>
      </c>
      <c r="G25" s="28"/>
      <c r="H25" s="21">
        <v>0</v>
      </c>
      <c r="I25" s="22">
        <f t="shared" si="0"/>
        <v>4350000</v>
      </c>
      <c r="J25" s="25" t="s">
        <v>20</v>
      </c>
    </row>
    <row r="26" spans="2:10" s="14" customFormat="1" ht="24.95" customHeight="1" x14ac:dyDescent="0.25">
      <c r="B26" s="15" t="s">
        <v>108</v>
      </c>
      <c r="C26" s="15" t="s">
        <v>23</v>
      </c>
      <c r="D26" s="17" t="s">
        <v>109</v>
      </c>
      <c r="E26" s="18">
        <v>44914</v>
      </c>
      <c r="F26" s="19">
        <v>354000</v>
      </c>
      <c r="G26" s="20">
        <v>44925</v>
      </c>
      <c r="H26" s="21">
        <v>354000</v>
      </c>
      <c r="I26" s="22">
        <f t="shared" si="0"/>
        <v>0</v>
      </c>
      <c r="J26" s="25" t="s">
        <v>21</v>
      </c>
    </row>
    <row r="27" spans="2:10" s="14" customFormat="1" ht="24.95" customHeight="1" x14ac:dyDescent="0.25">
      <c r="B27" s="15" t="s">
        <v>108</v>
      </c>
      <c r="C27" s="15" t="s">
        <v>23</v>
      </c>
      <c r="D27" s="17" t="s">
        <v>110</v>
      </c>
      <c r="E27" s="18">
        <v>44914</v>
      </c>
      <c r="F27" s="19">
        <v>1180000</v>
      </c>
      <c r="G27" s="20">
        <v>44925</v>
      </c>
      <c r="H27" s="21">
        <v>1180000</v>
      </c>
      <c r="I27" s="22">
        <f t="shared" si="0"/>
        <v>0</v>
      </c>
      <c r="J27" s="25" t="s">
        <v>21</v>
      </c>
    </row>
    <row r="28" spans="2:10" s="14" customFormat="1" ht="24.95" customHeight="1" x14ac:dyDescent="0.25">
      <c r="B28" s="15" t="s">
        <v>108</v>
      </c>
      <c r="C28" s="15" t="s">
        <v>23</v>
      </c>
      <c r="D28" s="17" t="s">
        <v>111</v>
      </c>
      <c r="E28" s="18">
        <v>44914</v>
      </c>
      <c r="F28" s="19">
        <v>708000</v>
      </c>
      <c r="G28" s="20">
        <v>44925</v>
      </c>
      <c r="H28" s="21">
        <v>708000</v>
      </c>
      <c r="I28" s="22">
        <f t="shared" si="0"/>
        <v>0</v>
      </c>
      <c r="J28" s="25" t="s">
        <v>21</v>
      </c>
    </row>
    <row r="29" spans="2:10" s="14" customFormat="1" ht="24.95" customHeight="1" x14ac:dyDescent="0.25">
      <c r="B29" s="15" t="s">
        <v>112</v>
      </c>
      <c r="C29" s="15" t="s">
        <v>23</v>
      </c>
      <c r="D29" s="17" t="s">
        <v>113</v>
      </c>
      <c r="E29" s="18">
        <v>44914</v>
      </c>
      <c r="F29" s="19">
        <v>41300</v>
      </c>
      <c r="G29" s="20">
        <v>44925</v>
      </c>
      <c r="H29" s="21">
        <v>41300</v>
      </c>
      <c r="I29" s="22">
        <f>+F29-H29</f>
        <v>0</v>
      </c>
      <c r="J29" s="25" t="s">
        <v>21</v>
      </c>
    </row>
    <row r="30" spans="2:10" s="14" customFormat="1" ht="24.95" customHeight="1" x14ac:dyDescent="0.25">
      <c r="B30" s="15" t="s">
        <v>114</v>
      </c>
      <c r="C30" s="15" t="s">
        <v>23</v>
      </c>
      <c r="D30" s="17" t="s">
        <v>115</v>
      </c>
      <c r="E30" s="18">
        <v>44914</v>
      </c>
      <c r="F30" s="19">
        <v>59000</v>
      </c>
      <c r="G30" s="20">
        <v>44925</v>
      </c>
      <c r="H30" s="21">
        <v>59000</v>
      </c>
      <c r="I30" s="22">
        <f t="shared" si="0"/>
        <v>0</v>
      </c>
      <c r="J30" s="25" t="s">
        <v>21</v>
      </c>
    </row>
    <row r="31" spans="2:10" s="14" customFormat="1" ht="24.95" customHeight="1" x14ac:dyDescent="0.25">
      <c r="B31" s="15" t="s">
        <v>116</v>
      </c>
      <c r="C31" s="15" t="s">
        <v>23</v>
      </c>
      <c r="D31" s="17" t="s">
        <v>117</v>
      </c>
      <c r="E31" s="18">
        <v>44914</v>
      </c>
      <c r="F31" s="19">
        <v>59000</v>
      </c>
      <c r="G31" s="20">
        <v>44925</v>
      </c>
      <c r="H31" s="21">
        <v>59000</v>
      </c>
      <c r="I31" s="22">
        <f t="shared" si="0"/>
        <v>0</v>
      </c>
      <c r="J31" s="25" t="s">
        <v>21</v>
      </c>
    </row>
    <row r="32" spans="2:10" s="14" customFormat="1" ht="24.95" customHeight="1" x14ac:dyDescent="0.25">
      <c r="B32" s="15" t="s">
        <v>118</v>
      </c>
      <c r="C32" s="15" t="s">
        <v>119</v>
      </c>
      <c r="D32" s="17" t="s">
        <v>120</v>
      </c>
      <c r="E32" s="18">
        <v>44900</v>
      </c>
      <c r="F32" s="19">
        <v>2312500</v>
      </c>
      <c r="G32" s="28"/>
      <c r="H32" s="21">
        <v>0</v>
      </c>
      <c r="I32" s="22">
        <f t="shared" si="0"/>
        <v>2312500</v>
      </c>
      <c r="J32" s="25" t="s">
        <v>20</v>
      </c>
    </row>
    <row r="33" spans="2:10" s="14" customFormat="1" ht="24.95" customHeight="1" x14ac:dyDescent="0.25">
      <c r="B33" s="15" t="s">
        <v>118</v>
      </c>
      <c r="C33" s="15" t="s">
        <v>119</v>
      </c>
      <c r="D33" s="17" t="s">
        <v>121</v>
      </c>
      <c r="E33" s="18">
        <v>44907</v>
      </c>
      <c r="F33" s="19">
        <v>2325400</v>
      </c>
      <c r="G33" s="20">
        <v>44924</v>
      </c>
      <c r="H33" s="21">
        <v>2325400</v>
      </c>
      <c r="I33" s="22">
        <f t="shared" si="0"/>
        <v>0</v>
      </c>
      <c r="J33" s="25" t="s">
        <v>21</v>
      </c>
    </row>
    <row r="34" spans="2:10" s="14" customFormat="1" ht="24.95" customHeight="1" x14ac:dyDescent="0.25">
      <c r="B34" s="15" t="s">
        <v>122</v>
      </c>
      <c r="C34" s="15" t="s">
        <v>123</v>
      </c>
      <c r="D34" s="17" t="s">
        <v>124</v>
      </c>
      <c r="E34" s="18">
        <v>44896</v>
      </c>
      <c r="F34" s="19">
        <v>72670</v>
      </c>
      <c r="G34" s="20">
        <v>44910</v>
      </c>
      <c r="H34" s="21">
        <v>72670</v>
      </c>
      <c r="I34" s="22">
        <f t="shared" si="0"/>
        <v>0</v>
      </c>
      <c r="J34" s="25" t="s">
        <v>21</v>
      </c>
    </row>
    <row r="35" spans="2:10" s="14" customFormat="1" ht="24.95" customHeight="1" x14ac:dyDescent="0.25">
      <c r="B35" s="15" t="s">
        <v>125</v>
      </c>
      <c r="C35" s="15" t="s">
        <v>126</v>
      </c>
      <c r="D35" s="17" t="s">
        <v>28</v>
      </c>
      <c r="E35" s="18">
        <v>44896</v>
      </c>
      <c r="F35" s="19">
        <v>29995.599999999999</v>
      </c>
      <c r="G35" s="20">
        <v>44910</v>
      </c>
      <c r="H35" s="21">
        <v>29995.599999999999</v>
      </c>
      <c r="I35" s="22">
        <f t="shared" si="0"/>
        <v>0</v>
      </c>
      <c r="J35" s="25" t="s">
        <v>21</v>
      </c>
    </row>
    <row r="36" spans="2:10" s="14" customFormat="1" ht="24.95" customHeight="1" x14ac:dyDescent="0.25">
      <c r="B36" s="26" t="s">
        <v>25</v>
      </c>
      <c r="C36" s="26" t="s">
        <v>26</v>
      </c>
      <c r="D36" s="17" t="s">
        <v>27</v>
      </c>
      <c r="E36" s="29">
        <v>44894</v>
      </c>
      <c r="F36" s="30">
        <v>114126.07</v>
      </c>
      <c r="G36" s="20">
        <v>44896</v>
      </c>
      <c r="H36" s="21">
        <v>114126.07</v>
      </c>
      <c r="I36" s="22">
        <f t="shared" si="0"/>
        <v>0</v>
      </c>
      <c r="J36" s="25" t="s">
        <v>21</v>
      </c>
    </row>
    <row r="37" spans="2:10" s="14" customFormat="1" ht="24.95" customHeight="1" x14ac:dyDescent="0.25">
      <c r="B37" s="26" t="s">
        <v>127</v>
      </c>
      <c r="C37" s="15" t="s">
        <v>23</v>
      </c>
      <c r="D37" s="17" t="s">
        <v>128</v>
      </c>
      <c r="E37" s="29">
        <v>44914</v>
      </c>
      <c r="F37" s="30">
        <v>59000</v>
      </c>
      <c r="G37" s="20">
        <v>44925</v>
      </c>
      <c r="H37" s="21">
        <v>59000</v>
      </c>
      <c r="I37" s="22">
        <f t="shared" si="0"/>
        <v>0</v>
      </c>
      <c r="J37" s="25" t="s">
        <v>21</v>
      </c>
    </row>
    <row r="38" spans="2:10" s="14" customFormat="1" ht="24.95" customHeight="1" x14ac:dyDescent="0.25">
      <c r="B38" s="26" t="s">
        <v>127</v>
      </c>
      <c r="C38" s="15" t="s">
        <v>23</v>
      </c>
      <c r="D38" s="17" t="s">
        <v>129</v>
      </c>
      <c r="E38" s="29">
        <v>44914</v>
      </c>
      <c r="F38" s="30">
        <v>2360000</v>
      </c>
      <c r="G38" s="20">
        <v>44925</v>
      </c>
      <c r="H38" s="21">
        <v>2360000</v>
      </c>
      <c r="I38" s="22">
        <f t="shared" si="0"/>
        <v>0</v>
      </c>
      <c r="J38" s="25" t="s">
        <v>21</v>
      </c>
    </row>
    <row r="39" spans="2:10" s="14" customFormat="1" ht="24.95" customHeight="1" x14ac:dyDescent="0.25">
      <c r="B39" s="26" t="s">
        <v>130</v>
      </c>
      <c r="C39" s="15" t="s">
        <v>23</v>
      </c>
      <c r="D39" s="17" t="s">
        <v>131</v>
      </c>
      <c r="E39" s="29">
        <v>44911</v>
      </c>
      <c r="F39" s="30">
        <v>118000</v>
      </c>
      <c r="G39" s="20">
        <v>44925</v>
      </c>
      <c r="H39" s="21">
        <v>118000</v>
      </c>
      <c r="I39" s="22">
        <f t="shared" si="0"/>
        <v>0</v>
      </c>
      <c r="J39" s="25" t="s">
        <v>21</v>
      </c>
    </row>
    <row r="40" spans="2:10" s="14" customFormat="1" ht="24.95" customHeight="1" x14ac:dyDescent="0.25">
      <c r="B40" s="26" t="s">
        <v>132</v>
      </c>
      <c r="C40" s="26" t="s">
        <v>133</v>
      </c>
      <c r="D40" s="17" t="s">
        <v>134</v>
      </c>
      <c r="E40" s="31">
        <v>44736</v>
      </c>
      <c r="F40" s="30">
        <v>146300</v>
      </c>
      <c r="G40" s="20">
        <v>44911</v>
      </c>
      <c r="H40" s="21">
        <v>146300</v>
      </c>
      <c r="I40" s="22">
        <f t="shared" ref="I40:I68" si="1">+F40-H40</f>
        <v>0</v>
      </c>
      <c r="J40" s="25" t="s">
        <v>21</v>
      </c>
    </row>
    <row r="41" spans="2:10" s="14" customFormat="1" ht="24.95" customHeight="1" x14ac:dyDescent="0.25">
      <c r="B41" s="26" t="s">
        <v>135</v>
      </c>
      <c r="C41" s="15" t="s">
        <v>23</v>
      </c>
      <c r="D41" s="17" t="s">
        <v>48</v>
      </c>
      <c r="E41" s="29">
        <v>44914</v>
      </c>
      <c r="F41" s="30">
        <v>59000</v>
      </c>
      <c r="G41" s="20">
        <v>44925</v>
      </c>
      <c r="H41" s="21">
        <v>59000</v>
      </c>
      <c r="I41" s="22">
        <f t="shared" si="1"/>
        <v>0</v>
      </c>
      <c r="J41" s="25" t="s">
        <v>21</v>
      </c>
    </row>
    <row r="42" spans="2:10" s="14" customFormat="1" ht="24.95" customHeight="1" x14ac:dyDescent="0.25">
      <c r="B42" s="16" t="s">
        <v>31</v>
      </c>
      <c r="C42" s="16" t="s">
        <v>32</v>
      </c>
      <c r="D42" s="32" t="s">
        <v>136</v>
      </c>
      <c r="E42" s="31">
        <v>44896</v>
      </c>
      <c r="F42" s="33">
        <v>40820.089999999997</v>
      </c>
      <c r="G42" s="34"/>
      <c r="H42" s="21">
        <v>0</v>
      </c>
      <c r="I42" s="22">
        <f t="shared" si="1"/>
        <v>40820.089999999997</v>
      </c>
      <c r="J42" s="25" t="s">
        <v>20</v>
      </c>
    </row>
    <row r="43" spans="2:10" s="14" customFormat="1" ht="24.95" customHeight="1" x14ac:dyDescent="0.25">
      <c r="B43" s="16" t="s">
        <v>31</v>
      </c>
      <c r="C43" s="16" t="s">
        <v>32</v>
      </c>
      <c r="D43" s="32" t="s">
        <v>137</v>
      </c>
      <c r="E43" s="31">
        <v>44901</v>
      </c>
      <c r="F43" s="33">
        <v>88654.399999999994</v>
      </c>
      <c r="G43" s="28"/>
      <c r="H43" s="21">
        <v>0</v>
      </c>
      <c r="I43" s="22">
        <f t="shared" si="1"/>
        <v>88654.399999999994</v>
      </c>
      <c r="J43" s="25" t="s">
        <v>20</v>
      </c>
    </row>
    <row r="44" spans="2:10" s="14" customFormat="1" ht="24.95" customHeight="1" x14ac:dyDescent="0.25">
      <c r="B44" s="16" t="s">
        <v>31</v>
      </c>
      <c r="C44" s="16" t="s">
        <v>32</v>
      </c>
      <c r="D44" s="32" t="s">
        <v>138</v>
      </c>
      <c r="E44" s="31">
        <v>44902</v>
      </c>
      <c r="F44" s="33">
        <v>1100512.68</v>
      </c>
      <c r="G44" s="28"/>
      <c r="H44" s="21">
        <v>0</v>
      </c>
      <c r="I44" s="22">
        <f t="shared" si="1"/>
        <v>1100512.68</v>
      </c>
      <c r="J44" s="25" t="s">
        <v>20</v>
      </c>
    </row>
    <row r="45" spans="2:10" s="14" customFormat="1" ht="24.95" customHeight="1" x14ac:dyDescent="0.25">
      <c r="B45" s="16" t="s">
        <v>31</v>
      </c>
      <c r="C45" s="16" t="s">
        <v>32</v>
      </c>
      <c r="D45" s="32" t="s">
        <v>139</v>
      </c>
      <c r="E45" s="31">
        <v>44908</v>
      </c>
      <c r="F45" s="33">
        <v>58495.4</v>
      </c>
      <c r="G45" s="28"/>
      <c r="H45" s="21">
        <v>0</v>
      </c>
      <c r="I45" s="22">
        <f t="shared" si="1"/>
        <v>58495.4</v>
      </c>
      <c r="J45" s="25" t="s">
        <v>20</v>
      </c>
    </row>
    <row r="46" spans="2:10" s="14" customFormat="1" ht="24.95" customHeight="1" x14ac:dyDescent="0.25">
      <c r="B46" s="16" t="s">
        <v>31</v>
      </c>
      <c r="C46" s="16" t="s">
        <v>32</v>
      </c>
      <c r="D46" s="32" t="s">
        <v>140</v>
      </c>
      <c r="E46" s="31">
        <v>44909</v>
      </c>
      <c r="F46" s="33">
        <v>22243550.260000002</v>
      </c>
      <c r="G46" s="28"/>
      <c r="H46" s="21">
        <v>0</v>
      </c>
      <c r="I46" s="22">
        <f t="shared" si="1"/>
        <v>22243550.260000002</v>
      </c>
      <c r="J46" s="25" t="s">
        <v>20</v>
      </c>
    </row>
    <row r="47" spans="2:10" s="14" customFormat="1" ht="24.95" customHeight="1" x14ac:dyDescent="0.25">
      <c r="B47" s="16" t="s">
        <v>31</v>
      </c>
      <c r="C47" s="16" t="s">
        <v>32</v>
      </c>
      <c r="D47" s="32" t="s">
        <v>141</v>
      </c>
      <c r="E47" s="31">
        <v>44915</v>
      </c>
      <c r="F47" s="33">
        <v>1082832</v>
      </c>
      <c r="G47" s="28"/>
      <c r="H47" s="21">
        <v>0</v>
      </c>
      <c r="I47" s="22">
        <f t="shared" si="1"/>
        <v>1082832</v>
      </c>
      <c r="J47" s="25" t="s">
        <v>20</v>
      </c>
    </row>
    <row r="48" spans="2:10" s="14" customFormat="1" ht="24.95" customHeight="1" x14ac:dyDescent="0.25">
      <c r="B48" s="16" t="s">
        <v>31</v>
      </c>
      <c r="C48" s="16" t="s">
        <v>32</v>
      </c>
      <c r="D48" s="32" t="s">
        <v>142</v>
      </c>
      <c r="E48" s="31">
        <v>44916</v>
      </c>
      <c r="F48" s="33">
        <v>23273972.239999998</v>
      </c>
      <c r="G48" s="28"/>
      <c r="H48" s="21">
        <v>0</v>
      </c>
      <c r="I48" s="22">
        <f t="shared" si="1"/>
        <v>23273972.239999998</v>
      </c>
      <c r="J48" s="25" t="s">
        <v>20</v>
      </c>
    </row>
    <row r="49" spans="2:10" s="14" customFormat="1" ht="24.95" customHeight="1" x14ac:dyDescent="0.25">
      <c r="B49" s="16" t="s">
        <v>31</v>
      </c>
      <c r="C49" s="16" t="s">
        <v>32</v>
      </c>
      <c r="D49" s="32" t="s">
        <v>143</v>
      </c>
      <c r="E49" s="31">
        <v>44922</v>
      </c>
      <c r="F49" s="33">
        <v>734196</v>
      </c>
      <c r="G49" s="28"/>
      <c r="H49" s="21">
        <v>0</v>
      </c>
      <c r="I49" s="22">
        <f t="shared" si="1"/>
        <v>734196</v>
      </c>
      <c r="J49" s="25" t="s">
        <v>20</v>
      </c>
    </row>
    <row r="50" spans="2:10" s="14" customFormat="1" ht="24.95" customHeight="1" x14ac:dyDescent="0.25">
      <c r="B50" s="16" t="s">
        <v>31</v>
      </c>
      <c r="C50" s="16" t="s">
        <v>32</v>
      </c>
      <c r="D50" s="32" t="s">
        <v>144</v>
      </c>
      <c r="E50" s="31">
        <v>44923</v>
      </c>
      <c r="F50" s="33">
        <v>19113730.559999999</v>
      </c>
      <c r="G50" s="28"/>
      <c r="H50" s="35">
        <v>0</v>
      </c>
      <c r="I50" s="22">
        <f t="shared" si="1"/>
        <v>19113730.559999999</v>
      </c>
      <c r="J50" s="25" t="s">
        <v>20</v>
      </c>
    </row>
    <row r="51" spans="2:10" s="14" customFormat="1" ht="24.95" customHeight="1" x14ac:dyDescent="0.25">
      <c r="B51" s="16" t="s">
        <v>31</v>
      </c>
      <c r="C51" s="16" t="s">
        <v>32</v>
      </c>
      <c r="D51" s="32" t="s">
        <v>145</v>
      </c>
      <c r="E51" s="31">
        <v>44925</v>
      </c>
      <c r="F51" s="33">
        <v>500556</v>
      </c>
      <c r="G51" s="28"/>
      <c r="H51" s="21">
        <v>0</v>
      </c>
      <c r="I51" s="22">
        <f t="shared" si="1"/>
        <v>500556</v>
      </c>
      <c r="J51" s="25" t="s">
        <v>20</v>
      </c>
    </row>
    <row r="52" spans="2:10" s="14" customFormat="1" ht="24.95" customHeight="1" x14ac:dyDescent="0.25">
      <c r="B52" s="16" t="s">
        <v>31</v>
      </c>
      <c r="C52" s="16" t="s">
        <v>32</v>
      </c>
      <c r="D52" s="32" t="s">
        <v>146</v>
      </c>
      <c r="E52" s="31">
        <v>44926</v>
      </c>
      <c r="F52" s="33">
        <v>11827680.43</v>
      </c>
      <c r="G52" s="28"/>
      <c r="H52" s="21">
        <v>0</v>
      </c>
      <c r="I52" s="22">
        <f t="shared" si="1"/>
        <v>11827680.43</v>
      </c>
      <c r="J52" s="25" t="s">
        <v>20</v>
      </c>
    </row>
    <row r="53" spans="2:10" s="14" customFormat="1" ht="24.95" customHeight="1" x14ac:dyDescent="0.25">
      <c r="B53" s="16" t="s">
        <v>31</v>
      </c>
      <c r="C53" s="16" t="s">
        <v>32</v>
      </c>
      <c r="D53" s="32" t="s">
        <v>147</v>
      </c>
      <c r="E53" s="31">
        <v>44926</v>
      </c>
      <c r="F53" s="33">
        <v>1003129.45</v>
      </c>
      <c r="G53" s="28"/>
      <c r="H53" s="21">
        <v>0</v>
      </c>
      <c r="I53" s="22">
        <f t="shared" si="1"/>
        <v>1003129.45</v>
      </c>
      <c r="J53" s="25" t="s">
        <v>20</v>
      </c>
    </row>
    <row r="54" spans="2:10" s="14" customFormat="1" ht="24.95" customHeight="1" x14ac:dyDescent="0.25">
      <c r="B54" s="26" t="s">
        <v>34</v>
      </c>
      <c r="C54" s="26" t="s">
        <v>23</v>
      </c>
      <c r="D54" s="17" t="s">
        <v>148</v>
      </c>
      <c r="E54" s="36">
        <v>44914</v>
      </c>
      <c r="F54" s="33">
        <v>47200</v>
      </c>
      <c r="G54" s="37"/>
      <c r="H54" s="21">
        <v>0</v>
      </c>
      <c r="I54" s="22">
        <f t="shared" si="1"/>
        <v>47200</v>
      </c>
      <c r="J54" s="25" t="s">
        <v>20</v>
      </c>
    </row>
    <row r="55" spans="2:10" s="14" customFormat="1" ht="24.95" customHeight="1" x14ac:dyDescent="0.25">
      <c r="B55" s="26" t="s">
        <v>149</v>
      </c>
      <c r="C55" s="26" t="s">
        <v>150</v>
      </c>
      <c r="D55" s="17" t="s">
        <v>151</v>
      </c>
      <c r="E55" s="36">
        <v>44896</v>
      </c>
      <c r="F55" s="33">
        <v>164020</v>
      </c>
      <c r="G55" s="20">
        <v>44915</v>
      </c>
      <c r="H55" s="21">
        <v>164020</v>
      </c>
      <c r="I55" s="22">
        <f t="shared" si="1"/>
        <v>0</v>
      </c>
      <c r="J55" s="38" t="s">
        <v>21</v>
      </c>
    </row>
    <row r="56" spans="2:10" s="14" customFormat="1" ht="24.95" customHeight="1" x14ac:dyDescent="0.25">
      <c r="B56" s="15" t="s">
        <v>152</v>
      </c>
      <c r="C56" s="26" t="s">
        <v>23</v>
      </c>
      <c r="D56" s="17" t="s">
        <v>153</v>
      </c>
      <c r="E56" s="36">
        <v>44914</v>
      </c>
      <c r="F56" s="39">
        <v>118000</v>
      </c>
      <c r="G56" s="20">
        <v>44925</v>
      </c>
      <c r="H56" s="21">
        <v>118000</v>
      </c>
      <c r="I56" s="22">
        <f t="shared" si="1"/>
        <v>0</v>
      </c>
      <c r="J56" s="23" t="s">
        <v>21</v>
      </c>
    </row>
    <row r="57" spans="2:10" s="14" customFormat="1" ht="24.95" customHeight="1" x14ac:dyDescent="0.25">
      <c r="B57" s="15" t="s">
        <v>154</v>
      </c>
      <c r="C57" s="26" t="s">
        <v>23</v>
      </c>
      <c r="D57" s="17" t="s">
        <v>155</v>
      </c>
      <c r="E57" s="36">
        <v>44914</v>
      </c>
      <c r="F57" s="39">
        <v>177000</v>
      </c>
      <c r="G57" s="20">
        <v>44925</v>
      </c>
      <c r="H57" s="21">
        <v>177000</v>
      </c>
      <c r="I57" s="22">
        <f t="shared" si="1"/>
        <v>0</v>
      </c>
      <c r="J57" s="23" t="s">
        <v>21</v>
      </c>
    </row>
    <row r="58" spans="2:10" s="14" customFormat="1" ht="24.95" customHeight="1" x14ac:dyDescent="0.25">
      <c r="B58" s="26" t="s">
        <v>35</v>
      </c>
      <c r="C58" s="26" t="s">
        <v>36</v>
      </c>
      <c r="D58" s="17" t="s">
        <v>156</v>
      </c>
      <c r="E58" s="29">
        <v>44890</v>
      </c>
      <c r="F58" s="30">
        <v>118000</v>
      </c>
      <c r="G58" s="40">
        <v>44896</v>
      </c>
      <c r="H58" s="21">
        <v>118000</v>
      </c>
      <c r="I58" s="22">
        <f t="shared" si="1"/>
        <v>0</v>
      </c>
      <c r="J58" s="23" t="s">
        <v>21</v>
      </c>
    </row>
    <row r="59" spans="2:10" s="14" customFormat="1" ht="24.95" customHeight="1" x14ac:dyDescent="0.25">
      <c r="B59" s="26" t="s">
        <v>157</v>
      </c>
      <c r="C59" s="16" t="s">
        <v>23</v>
      </c>
      <c r="D59" s="17" t="s">
        <v>158</v>
      </c>
      <c r="E59" s="29">
        <v>44896</v>
      </c>
      <c r="F59" s="30">
        <v>33658.32</v>
      </c>
      <c r="G59" s="40">
        <v>44925</v>
      </c>
      <c r="H59" s="21">
        <v>33658.32</v>
      </c>
      <c r="I59" s="22">
        <f t="shared" si="1"/>
        <v>0</v>
      </c>
      <c r="J59" s="23" t="s">
        <v>21</v>
      </c>
    </row>
    <row r="60" spans="2:10" s="14" customFormat="1" ht="24.95" customHeight="1" x14ac:dyDescent="0.25">
      <c r="B60" s="16" t="s">
        <v>39</v>
      </c>
      <c r="C60" s="16" t="s">
        <v>40</v>
      </c>
      <c r="D60" s="16" t="s">
        <v>159</v>
      </c>
      <c r="E60" s="29">
        <v>44896</v>
      </c>
      <c r="F60" s="41">
        <v>58604.7</v>
      </c>
      <c r="G60" s="40">
        <v>44926</v>
      </c>
      <c r="H60" s="21">
        <v>58604.7</v>
      </c>
      <c r="I60" s="22">
        <f t="shared" si="1"/>
        <v>0</v>
      </c>
      <c r="J60" s="23" t="s">
        <v>21</v>
      </c>
    </row>
    <row r="61" spans="2:10" s="14" customFormat="1" ht="24.95" customHeight="1" x14ac:dyDescent="0.25">
      <c r="B61" s="16" t="s">
        <v>39</v>
      </c>
      <c r="C61" s="16" t="s">
        <v>40</v>
      </c>
      <c r="D61" s="16" t="s">
        <v>160</v>
      </c>
      <c r="E61" s="29">
        <v>44911</v>
      </c>
      <c r="F61" s="41">
        <v>855500</v>
      </c>
      <c r="G61" s="40">
        <v>44925</v>
      </c>
      <c r="H61" s="21">
        <v>855500</v>
      </c>
      <c r="I61" s="22">
        <f t="shared" si="1"/>
        <v>0</v>
      </c>
      <c r="J61" s="23" t="s">
        <v>21</v>
      </c>
    </row>
    <row r="62" spans="2:10" s="14" customFormat="1" ht="24.95" customHeight="1" x14ac:dyDescent="0.25">
      <c r="B62" s="16" t="s">
        <v>38</v>
      </c>
      <c r="C62" s="16" t="s">
        <v>23</v>
      </c>
      <c r="D62" s="15" t="s">
        <v>161</v>
      </c>
      <c r="E62" s="42">
        <v>44896</v>
      </c>
      <c r="F62" s="41">
        <v>66552</v>
      </c>
      <c r="G62" s="40">
        <v>44926</v>
      </c>
      <c r="H62" s="21">
        <v>66552</v>
      </c>
      <c r="I62" s="22">
        <f t="shared" si="1"/>
        <v>0</v>
      </c>
      <c r="J62" s="23" t="s">
        <v>21</v>
      </c>
    </row>
    <row r="63" spans="2:10" s="14" customFormat="1" ht="24.95" customHeight="1" x14ac:dyDescent="0.25">
      <c r="B63" s="43" t="s">
        <v>162</v>
      </c>
      <c r="C63" s="16" t="s">
        <v>150</v>
      </c>
      <c r="D63" s="15" t="s">
        <v>163</v>
      </c>
      <c r="E63" s="42">
        <v>44902</v>
      </c>
      <c r="F63" s="19">
        <v>157100</v>
      </c>
      <c r="G63" s="40">
        <v>44925</v>
      </c>
      <c r="H63" s="21">
        <v>157100</v>
      </c>
      <c r="I63" s="22">
        <f t="shared" si="1"/>
        <v>0</v>
      </c>
      <c r="J63" s="25" t="s">
        <v>21</v>
      </c>
    </row>
    <row r="64" spans="2:10" s="14" customFormat="1" ht="24.95" customHeight="1" x14ac:dyDescent="0.25">
      <c r="B64" s="43" t="s">
        <v>164</v>
      </c>
      <c r="C64" s="16" t="s">
        <v>23</v>
      </c>
      <c r="D64" s="15" t="s">
        <v>165</v>
      </c>
      <c r="E64" s="42">
        <v>44910</v>
      </c>
      <c r="F64" s="19">
        <v>118000</v>
      </c>
      <c r="G64" s="40">
        <v>44925</v>
      </c>
      <c r="H64" s="21">
        <v>118000</v>
      </c>
      <c r="I64" s="22">
        <f t="shared" si="1"/>
        <v>0</v>
      </c>
      <c r="J64" s="25" t="s">
        <v>21</v>
      </c>
    </row>
    <row r="65" spans="2:10" s="14" customFormat="1" ht="24.95" customHeight="1" x14ac:dyDescent="0.25">
      <c r="B65" s="43" t="s">
        <v>166</v>
      </c>
      <c r="C65" s="16" t="s">
        <v>23</v>
      </c>
      <c r="D65" s="15" t="s">
        <v>167</v>
      </c>
      <c r="E65" s="42">
        <v>44911</v>
      </c>
      <c r="F65" s="19">
        <v>3540000</v>
      </c>
      <c r="G65" s="44">
        <v>44924</v>
      </c>
      <c r="H65" s="21">
        <v>3540000</v>
      </c>
      <c r="I65" s="22">
        <f t="shared" si="1"/>
        <v>0</v>
      </c>
      <c r="J65" s="25" t="s">
        <v>21</v>
      </c>
    </row>
    <row r="66" spans="2:10" s="14" customFormat="1" ht="24.95" customHeight="1" x14ac:dyDescent="0.25">
      <c r="B66" s="26" t="s">
        <v>168</v>
      </c>
      <c r="C66" s="26" t="s">
        <v>169</v>
      </c>
      <c r="D66" s="17" t="s">
        <v>170</v>
      </c>
      <c r="E66" s="29">
        <v>44790</v>
      </c>
      <c r="F66" s="30">
        <v>3990061.42</v>
      </c>
      <c r="G66" s="44">
        <v>44924</v>
      </c>
      <c r="H66" s="21">
        <v>3990061.42</v>
      </c>
      <c r="I66" s="22">
        <f t="shared" si="1"/>
        <v>0</v>
      </c>
      <c r="J66" s="25" t="s">
        <v>21</v>
      </c>
    </row>
    <row r="67" spans="2:10" s="14" customFormat="1" ht="24.95" customHeight="1" x14ac:dyDescent="0.25">
      <c r="B67" s="26" t="s">
        <v>41</v>
      </c>
      <c r="C67" s="15" t="s">
        <v>23</v>
      </c>
      <c r="D67" s="17" t="s">
        <v>42</v>
      </c>
      <c r="E67" s="29">
        <v>44866</v>
      </c>
      <c r="F67" s="30">
        <v>177000</v>
      </c>
      <c r="G67" s="44">
        <v>44902</v>
      </c>
      <c r="H67" s="21">
        <v>177000</v>
      </c>
      <c r="I67" s="22">
        <f t="shared" si="1"/>
        <v>0</v>
      </c>
      <c r="J67" s="25" t="s">
        <v>21</v>
      </c>
    </row>
    <row r="68" spans="2:10" s="14" customFormat="1" ht="24.95" customHeight="1" x14ac:dyDescent="0.25">
      <c r="B68" s="26" t="s">
        <v>41</v>
      </c>
      <c r="C68" s="15" t="s">
        <v>23</v>
      </c>
      <c r="D68" s="17" t="s">
        <v>171</v>
      </c>
      <c r="E68" s="29">
        <v>44917</v>
      </c>
      <c r="F68" s="30">
        <v>236000</v>
      </c>
      <c r="G68" s="44">
        <v>44925</v>
      </c>
      <c r="H68" s="21">
        <v>236000</v>
      </c>
      <c r="I68" s="22">
        <f t="shared" si="1"/>
        <v>0</v>
      </c>
      <c r="J68" s="25" t="s">
        <v>21</v>
      </c>
    </row>
    <row r="69" spans="2:10" s="14" customFormat="1" ht="24.95" customHeight="1" x14ac:dyDescent="0.25">
      <c r="B69" s="26" t="s">
        <v>172</v>
      </c>
      <c r="C69" s="15" t="s">
        <v>23</v>
      </c>
      <c r="D69" s="17" t="s">
        <v>173</v>
      </c>
      <c r="E69" s="29">
        <v>44921</v>
      </c>
      <c r="F69" s="30">
        <v>118000</v>
      </c>
      <c r="G69" s="44">
        <v>44925</v>
      </c>
      <c r="H69" s="21">
        <v>118000</v>
      </c>
      <c r="I69" s="22">
        <f t="shared" ref="I69:I132" si="2">+F69-H69</f>
        <v>0</v>
      </c>
      <c r="J69" s="25" t="s">
        <v>21</v>
      </c>
    </row>
    <row r="70" spans="2:10" s="14" customFormat="1" ht="24.95" customHeight="1" x14ac:dyDescent="0.25">
      <c r="B70" s="26" t="s">
        <v>174</v>
      </c>
      <c r="C70" s="15" t="s">
        <v>23</v>
      </c>
      <c r="D70" s="17" t="s">
        <v>175</v>
      </c>
      <c r="E70" s="29">
        <v>44911</v>
      </c>
      <c r="F70" s="30">
        <v>59000</v>
      </c>
      <c r="G70" s="44">
        <v>44925</v>
      </c>
      <c r="H70" s="21">
        <v>59000</v>
      </c>
      <c r="I70" s="22">
        <f t="shared" si="2"/>
        <v>0</v>
      </c>
      <c r="J70" s="25" t="s">
        <v>21</v>
      </c>
    </row>
    <row r="71" spans="2:10" s="14" customFormat="1" ht="24.95" customHeight="1" x14ac:dyDescent="0.25">
      <c r="B71" s="26" t="s">
        <v>176</v>
      </c>
      <c r="C71" s="15" t="s">
        <v>23</v>
      </c>
      <c r="D71" s="17" t="s">
        <v>177</v>
      </c>
      <c r="E71" s="29">
        <v>44911</v>
      </c>
      <c r="F71" s="30">
        <v>236000</v>
      </c>
      <c r="G71" s="44">
        <v>44925</v>
      </c>
      <c r="H71" s="21">
        <v>236000</v>
      </c>
      <c r="I71" s="22">
        <f t="shared" si="2"/>
        <v>0</v>
      </c>
      <c r="J71" s="25" t="s">
        <v>21</v>
      </c>
    </row>
    <row r="72" spans="2:10" s="14" customFormat="1" ht="24.95" customHeight="1" x14ac:dyDescent="0.25">
      <c r="B72" s="26" t="s">
        <v>178</v>
      </c>
      <c r="C72" s="15" t="s">
        <v>179</v>
      </c>
      <c r="D72" s="17" t="s">
        <v>180</v>
      </c>
      <c r="E72" s="29">
        <v>44896</v>
      </c>
      <c r="F72" s="30">
        <v>141148.06</v>
      </c>
      <c r="G72" s="44">
        <v>44900</v>
      </c>
      <c r="H72" s="21">
        <v>141148.06</v>
      </c>
      <c r="I72" s="22">
        <f t="shared" si="2"/>
        <v>0</v>
      </c>
      <c r="J72" s="25" t="s">
        <v>21</v>
      </c>
    </row>
    <row r="73" spans="2:10" s="14" customFormat="1" ht="24.95" customHeight="1" x14ac:dyDescent="0.25">
      <c r="B73" s="26" t="s">
        <v>181</v>
      </c>
      <c r="C73" s="15" t="s">
        <v>23</v>
      </c>
      <c r="D73" s="17" t="s">
        <v>182</v>
      </c>
      <c r="E73" s="29">
        <v>44910</v>
      </c>
      <c r="F73" s="30">
        <v>88500</v>
      </c>
      <c r="G73" s="44">
        <v>44925</v>
      </c>
      <c r="H73" s="21">
        <v>88500</v>
      </c>
      <c r="I73" s="22">
        <f t="shared" si="2"/>
        <v>0</v>
      </c>
      <c r="J73" s="25" t="s">
        <v>21</v>
      </c>
    </row>
    <row r="74" spans="2:10" s="14" customFormat="1" ht="24.95" customHeight="1" x14ac:dyDescent="0.25">
      <c r="B74" s="26" t="s">
        <v>183</v>
      </c>
      <c r="C74" s="15" t="s">
        <v>23</v>
      </c>
      <c r="D74" s="17" t="s">
        <v>184</v>
      </c>
      <c r="E74" s="29">
        <v>44911</v>
      </c>
      <c r="F74" s="30">
        <v>236000</v>
      </c>
      <c r="G74" s="44">
        <v>44925</v>
      </c>
      <c r="H74" s="21">
        <v>236000</v>
      </c>
      <c r="I74" s="22">
        <f t="shared" si="2"/>
        <v>0</v>
      </c>
      <c r="J74" s="25" t="s">
        <v>21</v>
      </c>
    </row>
    <row r="75" spans="2:10" s="14" customFormat="1" ht="24.95" customHeight="1" x14ac:dyDescent="0.25">
      <c r="B75" s="26" t="s">
        <v>43</v>
      </c>
      <c r="C75" s="26" t="s">
        <v>44</v>
      </c>
      <c r="D75" s="17" t="s">
        <v>45</v>
      </c>
      <c r="E75" s="29">
        <v>44890</v>
      </c>
      <c r="F75" s="30">
        <v>10030</v>
      </c>
      <c r="G75" s="44">
        <v>44897</v>
      </c>
      <c r="H75" s="21">
        <v>10030</v>
      </c>
      <c r="I75" s="22">
        <f t="shared" si="2"/>
        <v>0</v>
      </c>
      <c r="J75" s="25" t="s">
        <v>21</v>
      </c>
    </row>
    <row r="76" spans="2:10" s="14" customFormat="1" ht="24.95" customHeight="1" x14ac:dyDescent="0.25">
      <c r="B76" s="26" t="s">
        <v>43</v>
      </c>
      <c r="C76" s="26" t="s">
        <v>44</v>
      </c>
      <c r="D76" s="17" t="s">
        <v>185</v>
      </c>
      <c r="E76" s="29">
        <v>44896</v>
      </c>
      <c r="F76" s="30">
        <v>4248</v>
      </c>
      <c r="G76" s="44">
        <v>44908</v>
      </c>
      <c r="H76" s="21">
        <v>4248</v>
      </c>
      <c r="I76" s="22">
        <f t="shared" si="2"/>
        <v>0</v>
      </c>
      <c r="J76" s="25" t="s">
        <v>21</v>
      </c>
    </row>
    <row r="77" spans="2:10" s="14" customFormat="1" ht="24.95" customHeight="1" x14ac:dyDescent="0.25">
      <c r="B77" s="26" t="s">
        <v>43</v>
      </c>
      <c r="C77" s="26" t="s">
        <v>44</v>
      </c>
      <c r="D77" s="17" t="s">
        <v>186</v>
      </c>
      <c r="E77" s="29">
        <v>44901</v>
      </c>
      <c r="F77" s="30">
        <v>7080</v>
      </c>
      <c r="G77" s="44">
        <v>44908</v>
      </c>
      <c r="H77" s="21">
        <v>7080</v>
      </c>
      <c r="I77" s="22">
        <f t="shared" si="2"/>
        <v>0</v>
      </c>
      <c r="J77" s="25" t="s">
        <v>21</v>
      </c>
    </row>
    <row r="78" spans="2:10" s="14" customFormat="1" ht="24.95" customHeight="1" x14ac:dyDescent="0.25">
      <c r="B78" s="26" t="s">
        <v>43</v>
      </c>
      <c r="C78" s="26" t="s">
        <v>44</v>
      </c>
      <c r="D78" s="17" t="s">
        <v>187</v>
      </c>
      <c r="E78" s="29">
        <v>44909</v>
      </c>
      <c r="F78" s="30">
        <v>6372</v>
      </c>
      <c r="G78" s="44">
        <v>44918</v>
      </c>
      <c r="H78" s="21">
        <v>6372</v>
      </c>
      <c r="I78" s="22">
        <f t="shared" si="2"/>
        <v>0</v>
      </c>
      <c r="J78" s="25" t="s">
        <v>21</v>
      </c>
    </row>
    <row r="79" spans="2:10" s="14" customFormat="1" ht="24.95" customHeight="1" x14ac:dyDescent="0.25">
      <c r="B79" s="26" t="s">
        <v>43</v>
      </c>
      <c r="C79" s="26" t="s">
        <v>44</v>
      </c>
      <c r="D79" s="17" t="s">
        <v>188</v>
      </c>
      <c r="E79" s="29">
        <v>44909</v>
      </c>
      <c r="F79" s="30">
        <v>6254</v>
      </c>
      <c r="G79" s="44">
        <v>44918</v>
      </c>
      <c r="H79" s="21">
        <v>6254</v>
      </c>
      <c r="I79" s="22">
        <f t="shared" si="2"/>
        <v>0</v>
      </c>
      <c r="J79" s="25" t="s">
        <v>21</v>
      </c>
    </row>
    <row r="80" spans="2:10" s="14" customFormat="1" ht="24.95" customHeight="1" x14ac:dyDescent="0.25">
      <c r="B80" s="26" t="s">
        <v>43</v>
      </c>
      <c r="C80" s="26" t="s">
        <v>44</v>
      </c>
      <c r="D80" s="17" t="s">
        <v>189</v>
      </c>
      <c r="E80" s="29">
        <v>44910</v>
      </c>
      <c r="F80" s="30">
        <v>11800</v>
      </c>
      <c r="G80" s="44">
        <v>44918</v>
      </c>
      <c r="H80" s="21">
        <v>11800</v>
      </c>
      <c r="I80" s="22">
        <f t="shared" si="2"/>
        <v>0</v>
      </c>
      <c r="J80" s="25" t="s">
        <v>21</v>
      </c>
    </row>
    <row r="81" spans="2:10" s="14" customFormat="1" ht="24.95" customHeight="1" x14ac:dyDescent="0.25">
      <c r="B81" s="26" t="s">
        <v>43</v>
      </c>
      <c r="C81" s="26" t="s">
        <v>44</v>
      </c>
      <c r="D81" s="17" t="s">
        <v>190</v>
      </c>
      <c r="E81" s="29">
        <v>44918</v>
      </c>
      <c r="F81" s="30">
        <v>6490</v>
      </c>
      <c r="G81" s="44">
        <v>44925</v>
      </c>
      <c r="H81" s="21">
        <v>6490</v>
      </c>
      <c r="I81" s="22">
        <f t="shared" si="2"/>
        <v>0</v>
      </c>
      <c r="J81" s="25" t="s">
        <v>21</v>
      </c>
    </row>
    <row r="82" spans="2:10" s="14" customFormat="1" ht="24.95" customHeight="1" x14ac:dyDescent="0.25">
      <c r="B82" s="26" t="s">
        <v>191</v>
      </c>
      <c r="C82" s="26" t="s">
        <v>192</v>
      </c>
      <c r="D82" s="17" t="s">
        <v>193</v>
      </c>
      <c r="E82" s="29">
        <v>44917</v>
      </c>
      <c r="F82" s="30">
        <v>1205834.92</v>
      </c>
      <c r="G82" s="44">
        <v>44923</v>
      </c>
      <c r="H82" s="21">
        <v>1205834.92</v>
      </c>
      <c r="I82" s="22">
        <f t="shared" si="2"/>
        <v>0</v>
      </c>
      <c r="J82" s="25" t="s">
        <v>21</v>
      </c>
    </row>
    <row r="83" spans="2:10" s="14" customFormat="1" ht="24.95" customHeight="1" x14ac:dyDescent="0.25">
      <c r="B83" s="26" t="s">
        <v>194</v>
      </c>
      <c r="C83" s="26" t="s">
        <v>23</v>
      </c>
      <c r="D83" s="17" t="s">
        <v>195</v>
      </c>
      <c r="E83" s="29">
        <v>44924</v>
      </c>
      <c r="F83" s="30">
        <v>88039.8</v>
      </c>
      <c r="G83" s="44">
        <v>44925</v>
      </c>
      <c r="H83" s="21">
        <v>88039.8</v>
      </c>
      <c r="I83" s="22">
        <f t="shared" si="2"/>
        <v>0</v>
      </c>
      <c r="J83" s="25" t="s">
        <v>21</v>
      </c>
    </row>
    <row r="84" spans="2:10" s="14" customFormat="1" ht="24.95" customHeight="1" x14ac:dyDescent="0.25">
      <c r="B84" s="26" t="s">
        <v>46</v>
      </c>
      <c r="C84" s="26" t="s">
        <v>47</v>
      </c>
      <c r="D84" s="17" t="s">
        <v>196</v>
      </c>
      <c r="E84" s="29">
        <v>44896</v>
      </c>
      <c r="F84" s="30">
        <v>120500</v>
      </c>
      <c r="G84" s="44">
        <v>44918</v>
      </c>
      <c r="H84" s="21">
        <v>120500</v>
      </c>
      <c r="I84" s="22">
        <f t="shared" si="2"/>
        <v>0</v>
      </c>
      <c r="J84" s="25" t="s">
        <v>21</v>
      </c>
    </row>
    <row r="85" spans="2:10" s="14" customFormat="1" ht="24.95" customHeight="1" x14ac:dyDescent="0.25">
      <c r="B85" s="26" t="s">
        <v>46</v>
      </c>
      <c r="C85" s="26" t="s">
        <v>47</v>
      </c>
      <c r="D85" s="17" t="s">
        <v>197</v>
      </c>
      <c r="E85" s="29">
        <v>44896</v>
      </c>
      <c r="F85" s="30">
        <v>5550</v>
      </c>
      <c r="G85" s="44">
        <v>44918</v>
      </c>
      <c r="H85" s="21">
        <v>5550</v>
      </c>
      <c r="I85" s="22">
        <f t="shared" si="2"/>
        <v>0</v>
      </c>
      <c r="J85" s="25" t="s">
        <v>21</v>
      </c>
    </row>
    <row r="86" spans="2:10" s="14" customFormat="1" ht="24.95" customHeight="1" x14ac:dyDescent="0.25">
      <c r="B86" s="26" t="s">
        <v>46</v>
      </c>
      <c r="C86" s="26" t="s">
        <v>47</v>
      </c>
      <c r="D86" s="17" t="s">
        <v>198</v>
      </c>
      <c r="E86" s="29">
        <v>44896</v>
      </c>
      <c r="F86" s="30">
        <v>1050</v>
      </c>
      <c r="G86" s="44">
        <v>44918</v>
      </c>
      <c r="H86" s="21">
        <v>1050</v>
      </c>
      <c r="I86" s="22">
        <f t="shared" si="2"/>
        <v>0</v>
      </c>
      <c r="J86" s="25" t="s">
        <v>21</v>
      </c>
    </row>
    <row r="87" spans="2:10" s="14" customFormat="1" ht="24.95" customHeight="1" x14ac:dyDescent="0.25">
      <c r="B87" s="26" t="s">
        <v>46</v>
      </c>
      <c r="C87" s="26" t="s">
        <v>47</v>
      </c>
      <c r="D87" s="17" t="s">
        <v>199</v>
      </c>
      <c r="E87" s="29">
        <v>44896</v>
      </c>
      <c r="F87" s="30">
        <v>705</v>
      </c>
      <c r="G87" s="44">
        <v>44918</v>
      </c>
      <c r="H87" s="21">
        <v>705</v>
      </c>
      <c r="I87" s="22">
        <f t="shared" si="2"/>
        <v>0</v>
      </c>
      <c r="J87" s="25" t="s">
        <v>21</v>
      </c>
    </row>
    <row r="88" spans="2:10" s="14" customFormat="1" ht="24.95" customHeight="1" x14ac:dyDescent="0.25">
      <c r="B88" s="26" t="s">
        <v>46</v>
      </c>
      <c r="C88" s="26" t="s">
        <v>47</v>
      </c>
      <c r="D88" s="17" t="s">
        <v>200</v>
      </c>
      <c r="E88" s="29">
        <v>44896</v>
      </c>
      <c r="F88" s="30">
        <v>3008</v>
      </c>
      <c r="G88" s="44">
        <v>44918</v>
      </c>
      <c r="H88" s="21">
        <v>3008</v>
      </c>
      <c r="I88" s="22">
        <f t="shared" si="2"/>
        <v>0</v>
      </c>
      <c r="J88" s="25" t="s">
        <v>21</v>
      </c>
    </row>
    <row r="89" spans="2:10" s="14" customFormat="1" ht="24.95" customHeight="1" x14ac:dyDescent="0.25">
      <c r="B89" s="26" t="s">
        <v>201</v>
      </c>
      <c r="C89" s="26" t="s">
        <v>23</v>
      </c>
      <c r="D89" s="17" t="s">
        <v>202</v>
      </c>
      <c r="E89" s="29">
        <v>44911</v>
      </c>
      <c r="F89" s="30">
        <v>2360000</v>
      </c>
      <c r="G89" s="44">
        <v>44925</v>
      </c>
      <c r="H89" s="21">
        <v>2360000</v>
      </c>
      <c r="I89" s="22">
        <f t="shared" si="2"/>
        <v>0</v>
      </c>
      <c r="J89" s="25" t="s">
        <v>21</v>
      </c>
    </row>
    <row r="90" spans="2:10" s="14" customFormat="1" ht="24.95" customHeight="1" x14ac:dyDescent="0.25">
      <c r="B90" s="26" t="s">
        <v>203</v>
      </c>
      <c r="C90" s="26" t="s">
        <v>23</v>
      </c>
      <c r="D90" s="17" t="s">
        <v>204</v>
      </c>
      <c r="E90" s="29">
        <v>44914</v>
      </c>
      <c r="F90" s="30">
        <v>2360000</v>
      </c>
      <c r="G90" s="44">
        <v>44925</v>
      </c>
      <c r="H90" s="21">
        <v>2360000</v>
      </c>
      <c r="I90" s="22">
        <f t="shared" si="2"/>
        <v>0</v>
      </c>
      <c r="J90" s="25" t="s">
        <v>21</v>
      </c>
    </row>
    <row r="91" spans="2:10" s="14" customFormat="1" ht="24.95" customHeight="1" x14ac:dyDescent="0.25">
      <c r="B91" s="26" t="s">
        <v>205</v>
      </c>
      <c r="C91" s="26" t="s">
        <v>23</v>
      </c>
      <c r="D91" s="17" t="s">
        <v>206</v>
      </c>
      <c r="E91" s="29">
        <v>44914</v>
      </c>
      <c r="F91" s="30">
        <v>47200</v>
      </c>
      <c r="G91" s="44">
        <v>44925</v>
      </c>
      <c r="H91" s="21">
        <v>47200</v>
      </c>
      <c r="I91" s="22">
        <f t="shared" si="2"/>
        <v>0</v>
      </c>
      <c r="J91" s="25" t="s">
        <v>21</v>
      </c>
    </row>
    <row r="92" spans="2:10" s="14" customFormat="1" ht="24.95" customHeight="1" x14ac:dyDescent="0.25">
      <c r="B92" s="26" t="s">
        <v>49</v>
      </c>
      <c r="C92" s="26" t="s">
        <v>50</v>
      </c>
      <c r="D92" s="17" t="s">
        <v>51</v>
      </c>
      <c r="E92" s="29">
        <v>44895</v>
      </c>
      <c r="F92" s="45">
        <v>1209500</v>
      </c>
      <c r="G92" s="44">
        <v>44900</v>
      </c>
      <c r="H92" s="21">
        <v>1209500</v>
      </c>
      <c r="I92" s="22">
        <f t="shared" si="2"/>
        <v>0</v>
      </c>
      <c r="J92" s="25" t="s">
        <v>21</v>
      </c>
    </row>
    <row r="93" spans="2:10" s="14" customFormat="1" ht="24.95" customHeight="1" x14ac:dyDescent="0.25">
      <c r="B93" s="26" t="s">
        <v>49</v>
      </c>
      <c r="C93" s="26" t="s">
        <v>50</v>
      </c>
      <c r="D93" s="17" t="s">
        <v>207</v>
      </c>
      <c r="E93" s="29">
        <v>44910</v>
      </c>
      <c r="F93" s="46">
        <v>604750</v>
      </c>
      <c r="G93" s="44">
        <v>44923</v>
      </c>
      <c r="H93" s="21">
        <v>604750</v>
      </c>
      <c r="I93" s="22">
        <f t="shared" si="2"/>
        <v>0</v>
      </c>
      <c r="J93" s="25" t="s">
        <v>21</v>
      </c>
    </row>
    <row r="94" spans="2:10" s="14" customFormat="1" ht="24.95" customHeight="1" x14ac:dyDescent="0.25">
      <c r="B94" s="16" t="s">
        <v>208</v>
      </c>
      <c r="C94" s="26" t="s">
        <v>209</v>
      </c>
      <c r="D94" s="17" t="s">
        <v>210</v>
      </c>
      <c r="E94" s="29">
        <v>44896</v>
      </c>
      <c r="F94" s="30">
        <v>300000</v>
      </c>
      <c r="G94" s="44">
        <v>44908</v>
      </c>
      <c r="H94" s="21">
        <v>300000</v>
      </c>
      <c r="I94" s="22">
        <f t="shared" si="2"/>
        <v>0</v>
      </c>
      <c r="J94" s="25" t="s">
        <v>21</v>
      </c>
    </row>
    <row r="95" spans="2:10" s="14" customFormat="1" ht="24.95" customHeight="1" x14ac:dyDescent="0.25">
      <c r="B95" s="16" t="s">
        <v>211</v>
      </c>
      <c r="C95" s="16" t="s">
        <v>23</v>
      </c>
      <c r="D95" s="17" t="s">
        <v>210</v>
      </c>
      <c r="E95" s="29">
        <v>44896</v>
      </c>
      <c r="F95" s="47">
        <v>177000</v>
      </c>
      <c r="G95" s="44">
        <v>44925</v>
      </c>
      <c r="H95" s="21">
        <v>177000</v>
      </c>
      <c r="I95" s="22">
        <f t="shared" si="2"/>
        <v>0</v>
      </c>
      <c r="J95" s="25" t="s">
        <v>21</v>
      </c>
    </row>
    <row r="96" spans="2:10" s="14" customFormat="1" ht="24.95" customHeight="1" x14ac:dyDescent="0.25">
      <c r="B96" s="16" t="s">
        <v>212</v>
      </c>
      <c r="C96" s="16" t="s">
        <v>23</v>
      </c>
      <c r="D96" s="17" t="s">
        <v>213</v>
      </c>
      <c r="E96" s="29">
        <v>44916</v>
      </c>
      <c r="F96" s="47">
        <v>59000</v>
      </c>
      <c r="G96" s="44">
        <v>44925</v>
      </c>
      <c r="H96" s="21">
        <v>59000</v>
      </c>
      <c r="I96" s="22">
        <f t="shared" si="2"/>
        <v>0</v>
      </c>
      <c r="J96" s="25" t="s">
        <v>21</v>
      </c>
    </row>
    <row r="97" spans="2:10" s="14" customFormat="1" ht="24.95" customHeight="1" x14ac:dyDescent="0.25">
      <c r="B97" s="16" t="s">
        <v>214</v>
      </c>
      <c r="C97" s="16" t="s">
        <v>23</v>
      </c>
      <c r="D97" s="17" t="s">
        <v>215</v>
      </c>
      <c r="E97" s="29">
        <v>44914</v>
      </c>
      <c r="F97" s="47">
        <v>47200</v>
      </c>
      <c r="G97" s="44">
        <v>44925</v>
      </c>
      <c r="H97" s="21">
        <v>47200</v>
      </c>
      <c r="I97" s="22">
        <f t="shared" si="2"/>
        <v>0</v>
      </c>
      <c r="J97" s="25" t="s">
        <v>21</v>
      </c>
    </row>
    <row r="98" spans="2:10" s="14" customFormat="1" ht="24.95" customHeight="1" x14ac:dyDescent="0.25">
      <c r="B98" s="16" t="s">
        <v>216</v>
      </c>
      <c r="C98" s="16" t="s">
        <v>23</v>
      </c>
      <c r="D98" s="17" t="s">
        <v>217</v>
      </c>
      <c r="E98" s="29">
        <v>44914</v>
      </c>
      <c r="F98" s="47">
        <v>59000</v>
      </c>
      <c r="G98" s="44">
        <v>44925</v>
      </c>
      <c r="H98" s="21">
        <v>59000</v>
      </c>
      <c r="I98" s="22">
        <f t="shared" si="2"/>
        <v>0</v>
      </c>
      <c r="J98" s="25" t="s">
        <v>21</v>
      </c>
    </row>
    <row r="99" spans="2:10" s="14" customFormat="1" ht="24.95" customHeight="1" x14ac:dyDescent="0.25">
      <c r="B99" s="16" t="s">
        <v>218</v>
      </c>
      <c r="C99" s="16" t="s">
        <v>23</v>
      </c>
      <c r="D99" s="17" t="s">
        <v>219</v>
      </c>
      <c r="E99" s="29">
        <v>44914</v>
      </c>
      <c r="F99" s="47">
        <v>59000</v>
      </c>
      <c r="G99" s="44">
        <v>44925</v>
      </c>
      <c r="H99" s="21">
        <v>59000</v>
      </c>
      <c r="I99" s="22">
        <f t="shared" si="2"/>
        <v>0</v>
      </c>
      <c r="J99" s="25" t="s">
        <v>21</v>
      </c>
    </row>
    <row r="100" spans="2:10" s="14" customFormat="1" ht="24.95" customHeight="1" x14ac:dyDescent="0.25">
      <c r="B100" s="16" t="s">
        <v>220</v>
      </c>
      <c r="C100" s="16" t="s">
        <v>23</v>
      </c>
      <c r="D100" s="17" t="s">
        <v>221</v>
      </c>
      <c r="E100" s="29">
        <v>44866</v>
      </c>
      <c r="F100" s="47">
        <v>23600</v>
      </c>
      <c r="G100" s="44">
        <v>44925</v>
      </c>
      <c r="H100" s="21">
        <v>23600</v>
      </c>
      <c r="I100" s="22">
        <f t="shared" si="2"/>
        <v>0</v>
      </c>
      <c r="J100" s="25" t="s">
        <v>21</v>
      </c>
    </row>
    <row r="101" spans="2:10" s="14" customFormat="1" ht="24.95" customHeight="1" x14ac:dyDescent="0.25">
      <c r="B101" s="16" t="s">
        <v>220</v>
      </c>
      <c r="C101" s="16" t="s">
        <v>23</v>
      </c>
      <c r="D101" s="17" t="s">
        <v>222</v>
      </c>
      <c r="E101" s="29">
        <v>44921</v>
      </c>
      <c r="F101" s="47">
        <v>35400</v>
      </c>
      <c r="G101" s="44">
        <v>44925</v>
      </c>
      <c r="H101" s="21">
        <v>35400</v>
      </c>
      <c r="I101" s="22">
        <f t="shared" si="2"/>
        <v>0</v>
      </c>
      <c r="J101" s="25" t="s">
        <v>21</v>
      </c>
    </row>
    <row r="102" spans="2:10" s="14" customFormat="1" ht="24.95" customHeight="1" x14ac:dyDescent="0.25">
      <c r="B102" s="16" t="s">
        <v>223</v>
      </c>
      <c r="C102" s="16" t="s">
        <v>23</v>
      </c>
      <c r="D102" s="17" t="s">
        <v>224</v>
      </c>
      <c r="E102" s="29">
        <v>44921</v>
      </c>
      <c r="F102" s="47">
        <v>59000</v>
      </c>
      <c r="G102" s="44">
        <v>44925</v>
      </c>
      <c r="H102" s="21">
        <v>59000</v>
      </c>
      <c r="I102" s="22">
        <f t="shared" si="2"/>
        <v>0</v>
      </c>
      <c r="J102" s="25" t="s">
        <v>21</v>
      </c>
    </row>
    <row r="103" spans="2:10" s="14" customFormat="1" ht="24.95" customHeight="1" x14ac:dyDescent="0.25">
      <c r="B103" s="16" t="s">
        <v>225</v>
      </c>
      <c r="C103" s="16" t="s">
        <v>226</v>
      </c>
      <c r="D103" s="17" t="s">
        <v>227</v>
      </c>
      <c r="E103" s="29">
        <v>44896</v>
      </c>
      <c r="F103" s="47">
        <v>40000</v>
      </c>
      <c r="G103" s="44">
        <v>44909</v>
      </c>
      <c r="H103" s="21">
        <v>40000</v>
      </c>
      <c r="I103" s="22">
        <f t="shared" si="2"/>
        <v>0</v>
      </c>
      <c r="J103" s="25" t="s">
        <v>21</v>
      </c>
    </row>
    <row r="104" spans="2:10" s="14" customFormat="1" ht="24.95" customHeight="1" x14ac:dyDescent="0.25">
      <c r="B104" s="16" t="s">
        <v>225</v>
      </c>
      <c r="C104" s="16" t="s">
        <v>226</v>
      </c>
      <c r="D104" s="17" t="s">
        <v>228</v>
      </c>
      <c r="E104" s="29">
        <v>44896</v>
      </c>
      <c r="F104" s="47">
        <v>40000</v>
      </c>
      <c r="G104" s="44">
        <v>44909</v>
      </c>
      <c r="H104" s="21">
        <v>40000</v>
      </c>
      <c r="I104" s="22">
        <f t="shared" si="2"/>
        <v>0</v>
      </c>
      <c r="J104" s="25" t="s">
        <v>21</v>
      </c>
    </row>
    <row r="105" spans="2:10" s="14" customFormat="1" ht="24.95" customHeight="1" x14ac:dyDescent="0.25">
      <c r="B105" s="16" t="s">
        <v>225</v>
      </c>
      <c r="C105" s="16" t="s">
        <v>226</v>
      </c>
      <c r="D105" s="17" t="s">
        <v>229</v>
      </c>
      <c r="E105" s="29">
        <v>44896</v>
      </c>
      <c r="F105" s="47">
        <v>300000</v>
      </c>
      <c r="G105" s="44">
        <v>44908</v>
      </c>
      <c r="H105" s="21">
        <v>300000</v>
      </c>
      <c r="I105" s="22">
        <f t="shared" si="2"/>
        <v>0</v>
      </c>
      <c r="J105" s="25" t="s">
        <v>21</v>
      </c>
    </row>
    <row r="106" spans="2:10" s="14" customFormat="1" ht="24.95" customHeight="1" x14ac:dyDescent="0.25">
      <c r="B106" s="16" t="s">
        <v>225</v>
      </c>
      <c r="C106" s="16" t="s">
        <v>226</v>
      </c>
      <c r="D106" s="17" t="s">
        <v>230</v>
      </c>
      <c r="E106" s="29">
        <v>44896</v>
      </c>
      <c r="F106" s="47">
        <v>613125</v>
      </c>
      <c r="G106" s="44">
        <v>44908</v>
      </c>
      <c r="H106" s="21">
        <v>613125</v>
      </c>
      <c r="I106" s="22">
        <f t="shared" si="2"/>
        <v>0</v>
      </c>
      <c r="J106" s="25" t="s">
        <v>21</v>
      </c>
    </row>
    <row r="107" spans="2:10" s="14" customFormat="1" ht="24.95" customHeight="1" x14ac:dyDescent="0.25">
      <c r="B107" s="26" t="s">
        <v>52</v>
      </c>
      <c r="C107" s="16" t="s">
        <v>23</v>
      </c>
      <c r="D107" s="15" t="s">
        <v>231</v>
      </c>
      <c r="E107" s="42">
        <v>44914</v>
      </c>
      <c r="F107" s="48">
        <v>370520</v>
      </c>
      <c r="G107" s="44">
        <v>44925</v>
      </c>
      <c r="H107" s="21">
        <v>370520</v>
      </c>
      <c r="I107" s="22">
        <f t="shared" si="2"/>
        <v>0</v>
      </c>
      <c r="J107" s="25" t="s">
        <v>21</v>
      </c>
    </row>
    <row r="108" spans="2:10" s="14" customFormat="1" ht="24.95" customHeight="1" x14ac:dyDescent="0.25">
      <c r="B108" s="26" t="s">
        <v>52</v>
      </c>
      <c r="C108" s="16" t="s">
        <v>23</v>
      </c>
      <c r="D108" s="15" t="s">
        <v>232</v>
      </c>
      <c r="E108" s="42">
        <v>44914</v>
      </c>
      <c r="F108" s="48">
        <v>279896</v>
      </c>
      <c r="G108" s="44">
        <v>44925</v>
      </c>
      <c r="H108" s="21">
        <v>279896</v>
      </c>
      <c r="I108" s="22">
        <f t="shared" si="2"/>
        <v>0</v>
      </c>
      <c r="J108" s="25" t="s">
        <v>21</v>
      </c>
    </row>
    <row r="109" spans="2:10" s="14" customFormat="1" ht="24.95" customHeight="1" x14ac:dyDescent="0.25">
      <c r="B109" s="26" t="s">
        <v>233</v>
      </c>
      <c r="C109" s="16" t="s">
        <v>234</v>
      </c>
      <c r="D109" s="17" t="s">
        <v>235</v>
      </c>
      <c r="E109" s="36">
        <v>44866</v>
      </c>
      <c r="F109" s="48">
        <v>288703.69</v>
      </c>
      <c r="G109" s="44">
        <v>44896</v>
      </c>
      <c r="H109" s="21">
        <v>288703.69</v>
      </c>
      <c r="I109" s="22">
        <f t="shared" si="2"/>
        <v>0</v>
      </c>
      <c r="J109" s="25" t="s">
        <v>21</v>
      </c>
    </row>
    <row r="110" spans="2:10" s="14" customFormat="1" ht="24.95" customHeight="1" x14ac:dyDescent="0.25">
      <c r="B110" s="26" t="s">
        <v>53</v>
      </c>
      <c r="C110" s="16" t="s">
        <v>23</v>
      </c>
      <c r="D110" s="15" t="s">
        <v>236</v>
      </c>
      <c r="E110" s="42" t="s">
        <v>238</v>
      </c>
      <c r="F110" s="48">
        <v>236000</v>
      </c>
      <c r="G110" s="44">
        <v>44925</v>
      </c>
      <c r="H110" s="21">
        <v>236000</v>
      </c>
      <c r="I110" s="22">
        <f t="shared" si="2"/>
        <v>0</v>
      </c>
      <c r="J110" s="25" t="s">
        <v>21</v>
      </c>
    </row>
    <row r="111" spans="2:10" s="14" customFormat="1" ht="24.95" customHeight="1" x14ac:dyDescent="0.25">
      <c r="B111" s="26" t="s">
        <v>53</v>
      </c>
      <c r="C111" s="16" t="s">
        <v>23</v>
      </c>
      <c r="D111" s="15" t="s">
        <v>237</v>
      </c>
      <c r="E111" s="42" t="s">
        <v>238</v>
      </c>
      <c r="F111" s="48">
        <v>354000</v>
      </c>
      <c r="G111" s="44">
        <v>44925</v>
      </c>
      <c r="H111" s="21">
        <v>354000</v>
      </c>
      <c r="I111" s="22">
        <f t="shared" si="2"/>
        <v>0</v>
      </c>
      <c r="J111" s="25" t="s">
        <v>21</v>
      </c>
    </row>
    <row r="112" spans="2:10" s="14" customFormat="1" ht="24.95" customHeight="1" x14ac:dyDescent="0.25">
      <c r="B112" s="26" t="s">
        <v>239</v>
      </c>
      <c r="C112" s="16" t="s">
        <v>240</v>
      </c>
      <c r="D112" s="17" t="s">
        <v>241</v>
      </c>
      <c r="E112" s="42">
        <v>44893</v>
      </c>
      <c r="F112" s="48">
        <v>1234999.8</v>
      </c>
      <c r="G112" s="44">
        <v>44904</v>
      </c>
      <c r="H112" s="21">
        <v>1234999.8</v>
      </c>
      <c r="I112" s="22">
        <f t="shared" si="2"/>
        <v>0</v>
      </c>
      <c r="J112" s="25" t="s">
        <v>21</v>
      </c>
    </row>
    <row r="113" spans="2:10" s="14" customFormat="1" ht="24.95" customHeight="1" x14ac:dyDescent="0.25">
      <c r="B113" s="26" t="s">
        <v>239</v>
      </c>
      <c r="C113" s="16" t="s">
        <v>240</v>
      </c>
      <c r="D113" s="17" t="s">
        <v>242</v>
      </c>
      <c r="E113" s="42">
        <v>44902</v>
      </c>
      <c r="F113" s="48">
        <v>617500.02</v>
      </c>
      <c r="G113" s="44">
        <v>44911</v>
      </c>
      <c r="H113" s="21">
        <v>617500.02</v>
      </c>
      <c r="I113" s="22">
        <f t="shared" si="2"/>
        <v>0</v>
      </c>
      <c r="J113" s="25" t="s">
        <v>21</v>
      </c>
    </row>
    <row r="114" spans="2:10" s="14" customFormat="1" ht="24.95" customHeight="1" x14ac:dyDescent="0.25">
      <c r="B114" s="15" t="s">
        <v>243</v>
      </c>
      <c r="C114" s="15" t="s">
        <v>244</v>
      </c>
      <c r="D114" s="17" t="s">
        <v>245</v>
      </c>
      <c r="E114" s="42">
        <v>44896</v>
      </c>
      <c r="F114" s="48">
        <v>194818</v>
      </c>
      <c r="G114" s="44">
        <v>44909</v>
      </c>
      <c r="H114" s="21">
        <v>194818</v>
      </c>
      <c r="I114" s="22">
        <f t="shared" si="2"/>
        <v>0</v>
      </c>
      <c r="J114" s="25" t="s">
        <v>21</v>
      </c>
    </row>
    <row r="115" spans="2:10" s="14" customFormat="1" ht="24.95" customHeight="1" x14ac:dyDescent="0.25">
      <c r="B115" s="15" t="s">
        <v>243</v>
      </c>
      <c r="C115" s="15" t="s">
        <v>244</v>
      </c>
      <c r="D115" s="17" t="s">
        <v>155</v>
      </c>
      <c r="E115" s="42">
        <v>44896</v>
      </c>
      <c r="F115" s="48">
        <v>82681.429999999993</v>
      </c>
      <c r="G115" s="44">
        <v>44909</v>
      </c>
      <c r="H115" s="21">
        <v>82681.429999999993</v>
      </c>
      <c r="I115" s="22">
        <f t="shared" si="2"/>
        <v>0</v>
      </c>
      <c r="J115" s="25" t="s">
        <v>21</v>
      </c>
    </row>
    <row r="116" spans="2:10" s="14" customFormat="1" ht="24.95" customHeight="1" x14ac:dyDescent="0.25">
      <c r="B116" s="15" t="s">
        <v>243</v>
      </c>
      <c r="C116" s="15" t="s">
        <v>244</v>
      </c>
      <c r="D116" s="17" t="s">
        <v>237</v>
      </c>
      <c r="E116" s="42">
        <v>44903</v>
      </c>
      <c r="F116" s="48">
        <v>163548</v>
      </c>
      <c r="G116" s="44">
        <v>44926</v>
      </c>
      <c r="H116" s="21">
        <v>163548</v>
      </c>
      <c r="I116" s="22">
        <f t="shared" si="2"/>
        <v>0</v>
      </c>
      <c r="J116" s="25" t="s">
        <v>21</v>
      </c>
    </row>
    <row r="117" spans="2:10" s="14" customFormat="1" ht="24.95" customHeight="1" x14ac:dyDescent="0.25">
      <c r="B117" s="15" t="s">
        <v>246</v>
      </c>
      <c r="C117" s="16" t="s">
        <v>23</v>
      </c>
      <c r="D117" s="17" t="s">
        <v>247</v>
      </c>
      <c r="E117" s="42">
        <v>44911</v>
      </c>
      <c r="F117" s="19">
        <v>35400</v>
      </c>
      <c r="G117" s="44">
        <v>44925</v>
      </c>
      <c r="H117" s="21">
        <v>35400</v>
      </c>
      <c r="I117" s="22">
        <f t="shared" si="2"/>
        <v>0</v>
      </c>
      <c r="J117" s="25" t="s">
        <v>21</v>
      </c>
    </row>
    <row r="118" spans="2:10" s="14" customFormat="1" ht="24.95" customHeight="1" x14ac:dyDescent="0.25">
      <c r="B118" s="15" t="s">
        <v>248</v>
      </c>
      <c r="C118" s="16" t="s">
        <v>23</v>
      </c>
      <c r="D118" s="17" t="s">
        <v>249</v>
      </c>
      <c r="E118" s="42">
        <v>44911</v>
      </c>
      <c r="F118" s="19">
        <v>1180000</v>
      </c>
      <c r="G118" s="44">
        <v>44925</v>
      </c>
      <c r="H118" s="21">
        <v>1180000</v>
      </c>
      <c r="I118" s="22">
        <f t="shared" si="2"/>
        <v>0</v>
      </c>
      <c r="J118" s="25" t="s">
        <v>21</v>
      </c>
    </row>
    <row r="119" spans="2:10" s="14" customFormat="1" ht="24.95" customHeight="1" x14ac:dyDescent="0.25">
      <c r="B119" s="15" t="s">
        <v>250</v>
      </c>
      <c r="C119" s="16" t="s">
        <v>23</v>
      </c>
      <c r="D119" s="17" t="s">
        <v>251</v>
      </c>
      <c r="E119" s="42">
        <v>44911</v>
      </c>
      <c r="F119" s="19">
        <v>2360000</v>
      </c>
      <c r="G119" s="44">
        <v>44925</v>
      </c>
      <c r="H119" s="21">
        <v>2360000</v>
      </c>
      <c r="I119" s="22">
        <f t="shared" si="2"/>
        <v>0</v>
      </c>
      <c r="J119" s="25" t="s">
        <v>21</v>
      </c>
    </row>
    <row r="120" spans="2:10" s="14" customFormat="1" ht="24.95" customHeight="1" x14ac:dyDescent="0.25">
      <c r="B120" s="15" t="s">
        <v>54</v>
      </c>
      <c r="C120" s="15" t="s">
        <v>55</v>
      </c>
      <c r="D120" s="17" t="s">
        <v>252</v>
      </c>
      <c r="E120" s="42">
        <v>44905</v>
      </c>
      <c r="F120" s="30">
        <v>131300</v>
      </c>
      <c r="G120" s="44">
        <v>44915</v>
      </c>
      <c r="H120" s="21">
        <v>131300</v>
      </c>
      <c r="I120" s="22">
        <f t="shared" si="2"/>
        <v>0</v>
      </c>
      <c r="J120" s="25" t="s">
        <v>21</v>
      </c>
    </row>
    <row r="121" spans="2:10" s="14" customFormat="1" ht="24.95" customHeight="1" x14ac:dyDescent="0.25">
      <c r="B121" s="15" t="s">
        <v>253</v>
      </c>
      <c r="C121" s="16" t="s">
        <v>23</v>
      </c>
      <c r="D121" s="17" t="s">
        <v>254</v>
      </c>
      <c r="E121" s="42">
        <v>44900</v>
      </c>
      <c r="F121" s="30">
        <v>283200</v>
      </c>
      <c r="G121" s="44">
        <v>44925</v>
      </c>
      <c r="H121" s="21">
        <v>283200</v>
      </c>
      <c r="I121" s="22">
        <f t="shared" si="2"/>
        <v>0</v>
      </c>
      <c r="J121" s="25" t="s">
        <v>21</v>
      </c>
    </row>
    <row r="122" spans="2:10" s="14" customFormat="1" ht="24.95" customHeight="1" x14ac:dyDescent="0.25">
      <c r="B122" s="16" t="s">
        <v>255</v>
      </c>
      <c r="C122" s="16" t="s">
        <v>23</v>
      </c>
      <c r="D122" s="16" t="s">
        <v>94</v>
      </c>
      <c r="E122" s="36">
        <v>44911</v>
      </c>
      <c r="F122" s="41">
        <v>59000</v>
      </c>
      <c r="G122" s="28"/>
      <c r="H122" s="21">
        <v>0</v>
      </c>
      <c r="I122" s="22">
        <f t="shared" si="2"/>
        <v>59000</v>
      </c>
      <c r="J122" s="25" t="s">
        <v>20</v>
      </c>
    </row>
    <row r="123" spans="2:10" s="14" customFormat="1" ht="24.95" customHeight="1" x14ac:dyDescent="0.25">
      <c r="B123" s="16" t="s">
        <v>56</v>
      </c>
      <c r="C123" s="16" t="s">
        <v>57</v>
      </c>
      <c r="D123" s="16" t="s">
        <v>58</v>
      </c>
      <c r="E123" s="36">
        <v>44886</v>
      </c>
      <c r="F123" s="41">
        <v>70200</v>
      </c>
      <c r="G123" s="44">
        <v>44896</v>
      </c>
      <c r="H123" s="21">
        <v>70200</v>
      </c>
      <c r="I123" s="22">
        <f t="shared" si="2"/>
        <v>0</v>
      </c>
      <c r="J123" s="25" t="s">
        <v>21</v>
      </c>
    </row>
    <row r="124" spans="2:10" s="14" customFormat="1" ht="24.95" customHeight="1" x14ac:dyDescent="0.25">
      <c r="B124" s="16" t="s">
        <v>56</v>
      </c>
      <c r="C124" s="16" t="s">
        <v>57</v>
      </c>
      <c r="D124" s="16" t="s">
        <v>256</v>
      </c>
      <c r="E124" s="36">
        <v>44901</v>
      </c>
      <c r="F124" s="41">
        <v>33518.33</v>
      </c>
      <c r="G124" s="44">
        <v>44910</v>
      </c>
      <c r="H124" s="21">
        <v>33518.33</v>
      </c>
      <c r="I124" s="22">
        <f t="shared" si="2"/>
        <v>0</v>
      </c>
      <c r="J124" s="25" t="s">
        <v>21</v>
      </c>
    </row>
    <row r="125" spans="2:10" s="14" customFormat="1" ht="24.95" customHeight="1" x14ac:dyDescent="0.25">
      <c r="B125" s="16" t="s">
        <v>56</v>
      </c>
      <c r="C125" s="16" t="s">
        <v>57</v>
      </c>
      <c r="D125" s="16" t="s">
        <v>257</v>
      </c>
      <c r="E125" s="36">
        <v>44901</v>
      </c>
      <c r="F125" s="41">
        <v>30069</v>
      </c>
      <c r="G125" s="44">
        <v>44911</v>
      </c>
      <c r="H125" s="21">
        <v>30069</v>
      </c>
      <c r="I125" s="22">
        <f t="shared" si="2"/>
        <v>0</v>
      </c>
      <c r="J125" s="25" t="s">
        <v>21</v>
      </c>
    </row>
    <row r="126" spans="2:10" s="14" customFormat="1" ht="24.95" customHeight="1" x14ac:dyDescent="0.25">
      <c r="B126" s="16" t="s">
        <v>56</v>
      </c>
      <c r="C126" s="16" t="s">
        <v>57</v>
      </c>
      <c r="D126" s="16" t="s">
        <v>258</v>
      </c>
      <c r="E126" s="36">
        <v>44907</v>
      </c>
      <c r="F126" s="41">
        <v>1025113.83</v>
      </c>
      <c r="G126" s="44">
        <v>44910</v>
      </c>
      <c r="H126" s="21">
        <v>1025113.83</v>
      </c>
      <c r="I126" s="22">
        <f t="shared" si="2"/>
        <v>0</v>
      </c>
      <c r="J126" s="25" t="s">
        <v>21</v>
      </c>
    </row>
    <row r="127" spans="2:10" s="14" customFormat="1" ht="24.95" customHeight="1" x14ac:dyDescent="0.25">
      <c r="B127" s="16" t="s">
        <v>259</v>
      </c>
      <c r="C127" s="16" t="s">
        <v>23</v>
      </c>
      <c r="D127" s="16" t="s">
        <v>94</v>
      </c>
      <c r="E127" s="36">
        <v>44913</v>
      </c>
      <c r="F127" s="41">
        <v>59000</v>
      </c>
      <c r="G127" s="44">
        <v>44925</v>
      </c>
      <c r="H127" s="21">
        <v>59000</v>
      </c>
      <c r="I127" s="22">
        <f t="shared" si="2"/>
        <v>0</v>
      </c>
      <c r="J127" s="25" t="s">
        <v>21</v>
      </c>
    </row>
    <row r="128" spans="2:10" s="14" customFormat="1" ht="24.95" customHeight="1" x14ac:dyDescent="0.25">
      <c r="B128" s="16" t="s">
        <v>260</v>
      </c>
      <c r="C128" s="16" t="s">
        <v>23</v>
      </c>
      <c r="D128" s="16" t="s">
        <v>24</v>
      </c>
      <c r="E128" s="36">
        <v>44918</v>
      </c>
      <c r="F128" s="41">
        <v>88500</v>
      </c>
      <c r="G128" s="44">
        <v>44925</v>
      </c>
      <c r="H128" s="21">
        <v>88500</v>
      </c>
      <c r="I128" s="22">
        <f t="shared" si="2"/>
        <v>0</v>
      </c>
      <c r="J128" s="25" t="s">
        <v>21</v>
      </c>
    </row>
    <row r="129" spans="2:10" s="14" customFormat="1" ht="24.95" customHeight="1" x14ac:dyDescent="0.25">
      <c r="B129" s="15" t="s">
        <v>261</v>
      </c>
      <c r="C129" s="15" t="s">
        <v>23</v>
      </c>
      <c r="D129" s="16" t="s">
        <v>30</v>
      </c>
      <c r="E129" s="36">
        <v>44907</v>
      </c>
      <c r="F129" s="41">
        <v>88500</v>
      </c>
      <c r="G129" s="44">
        <v>44925</v>
      </c>
      <c r="H129" s="21">
        <v>88500</v>
      </c>
      <c r="I129" s="22">
        <f t="shared" si="2"/>
        <v>0</v>
      </c>
      <c r="J129" s="25" t="s">
        <v>21</v>
      </c>
    </row>
    <row r="130" spans="2:10" s="14" customFormat="1" ht="24.95" customHeight="1" x14ac:dyDescent="0.25">
      <c r="B130" s="15" t="s">
        <v>262</v>
      </c>
      <c r="C130" s="15" t="s">
        <v>263</v>
      </c>
      <c r="D130" s="16" t="s">
        <v>37</v>
      </c>
      <c r="E130" s="36">
        <v>44907</v>
      </c>
      <c r="F130" s="41">
        <v>691311.56</v>
      </c>
      <c r="G130" s="44">
        <v>44925</v>
      </c>
      <c r="H130" s="21">
        <v>691311.56</v>
      </c>
      <c r="I130" s="22">
        <f t="shared" si="2"/>
        <v>0</v>
      </c>
      <c r="J130" s="25" t="s">
        <v>21</v>
      </c>
    </row>
    <row r="131" spans="2:10" s="14" customFormat="1" ht="24.95" customHeight="1" x14ac:dyDescent="0.25">
      <c r="B131" s="15" t="s">
        <v>264</v>
      </c>
      <c r="C131" s="15" t="s">
        <v>150</v>
      </c>
      <c r="D131" s="15" t="s">
        <v>207</v>
      </c>
      <c r="E131" s="42">
        <v>44903</v>
      </c>
      <c r="F131" s="30">
        <v>41300</v>
      </c>
      <c r="G131" s="44">
        <v>44923</v>
      </c>
      <c r="H131" s="21">
        <v>41300</v>
      </c>
      <c r="I131" s="22">
        <f t="shared" si="2"/>
        <v>0</v>
      </c>
      <c r="J131" s="25" t="s">
        <v>21</v>
      </c>
    </row>
    <row r="132" spans="2:10" s="14" customFormat="1" ht="24.95" customHeight="1" x14ac:dyDescent="0.25">
      <c r="B132" s="15" t="s">
        <v>264</v>
      </c>
      <c r="C132" s="15" t="s">
        <v>265</v>
      </c>
      <c r="D132" s="15" t="s">
        <v>266</v>
      </c>
      <c r="E132" s="42">
        <v>44917</v>
      </c>
      <c r="F132" s="30">
        <v>153400</v>
      </c>
      <c r="G132" s="44">
        <v>44925</v>
      </c>
      <c r="H132" s="21">
        <v>153400</v>
      </c>
      <c r="I132" s="22">
        <f t="shared" si="2"/>
        <v>0</v>
      </c>
      <c r="J132" s="25" t="s">
        <v>21</v>
      </c>
    </row>
    <row r="133" spans="2:10" s="14" customFormat="1" ht="24.95" customHeight="1" x14ac:dyDescent="0.25">
      <c r="B133" s="26" t="s">
        <v>59</v>
      </c>
      <c r="C133" s="15" t="s">
        <v>267</v>
      </c>
      <c r="D133" s="15" t="s">
        <v>269</v>
      </c>
      <c r="E133" s="42">
        <v>44896</v>
      </c>
      <c r="F133" s="30">
        <v>142780</v>
      </c>
      <c r="G133" s="44">
        <v>44909</v>
      </c>
      <c r="H133" s="21">
        <v>142780</v>
      </c>
      <c r="I133" s="22">
        <f t="shared" ref="I133:I179" si="3">+F133-H133</f>
        <v>0</v>
      </c>
      <c r="J133" s="25" t="s">
        <v>21</v>
      </c>
    </row>
    <row r="134" spans="2:10" s="14" customFormat="1" ht="24.95" customHeight="1" x14ac:dyDescent="0.25">
      <c r="B134" s="26" t="s">
        <v>59</v>
      </c>
      <c r="C134" s="15" t="s">
        <v>268</v>
      </c>
      <c r="D134" s="15" t="s">
        <v>270</v>
      </c>
      <c r="E134" s="42">
        <v>44911</v>
      </c>
      <c r="F134" s="30">
        <v>65800.73</v>
      </c>
      <c r="G134" s="44">
        <v>44915</v>
      </c>
      <c r="H134" s="21">
        <v>65800.73</v>
      </c>
      <c r="I134" s="22">
        <f t="shared" si="3"/>
        <v>0</v>
      </c>
      <c r="J134" s="25" t="s">
        <v>21</v>
      </c>
    </row>
    <row r="135" spans="2:10" s="14" customFormat="1" ht="24.95" customHeight="1" x14ac:dyDescent="0.25">
      <c r="B135" s="26" t="s">
        <v>60</v>
      </c>
      <c r="C135" s="16" t="s">
        <v>61</v>
      </c>
      <c r="D135" s="15" t="s">
        <v>271</v>
      </c>
      <c r="E135" s="42">
        <v>44901</v>
      </c>
      <c r="F135" s="49">
        <v>125000</v>
      </c>
      <c r="G135" s="44">
        <v>44911</v>
      </c>
      <c r="H135" s="21">
        <v>125000</v>
      </c>
      <c r="I135" s="22">
        <f t="shared" si="3"/>
        <v>0</v>
      </c>
      <c r="J135" s="25" t="s">
        <v>21</v>
      </c>
    </row>
    <row r="136" spans="2:10" s="14" customFormat="1" ht="24.95" customHeight="1" x14ac:dyDescent="0.25">
      <c r="B136" s="26" t="s">
        <v>60</v>
      </c>
      <c r="C136" s="16" t="s">
        <v>61</v>
      </c>
      <c r="D136" s="15" t="s">
        <v>272</v>
      </c>
      <c r="E136" s="42">
        <v>44901</v>
      </c>
      <c r="F136" s="49">
        <v>120000</v>
      </c>
      <c r="G136" s="44">
        <v>44909</v>
      </c>
      <c r="H136" s="21">
        <v>120000</v>
      </c>
      <c r="I136" s="22">
        <f t="shared" si="3"/>
        <v>0</v>
      </c>
      <c r="J136" s="25" t="s">
        <v>21</v>
      </c>
    </row>
    <row r="137" spans="2:10" s="14" customFormat="1" ht="24.95" customHeight="1" x14ac:dyDescent="0.25">
      <c r="B137" s="26" t="s">
        <v>60</v>
      </c>
      <c r="C137" s="16" t="s">
        <v>61</v>
      </c>
      <c r="D137" s="15" t="s">
        <v>271</v>
      </c>
      <c r="E137" s="42">
        <v>44901</v>
      </c>
      <c r="F137" s="49">
        <v>200000</v>
      </c>
      <c r="G137" s="44">
        <v>44909</v>
      </c>
      <c r="H137" s="21">
        <v>200000</v>
      </c>
      <c r="I137" s="22">
        <f t="shared" si="3"/>
        <v>0</v>
      </c>
      <c r="J137" s="25" t="s">
        <v>21</v>
      </c>
    </row>
    <row r="138" spans="2:10" s="14" customFormat="1" ht="24.95" customHeight="1" x14ac:dyDescent="0.25">
      <c r="B138" s="26" t="s">
        <v>62</v>
      </c>
      <c r="C138" s="16" t="s">
        <v>63</v>
      </c>
      <c r="D138" s="17" t="s">
        <v>64</v>
      </c>
      <c r="E138" s="18">
        <v>44866</v>
      </c>
      <c r="F138" s="30">
        <v>1428460.8</v>
      </c>
      <c r="G138" s="44">
        <v>44896</v>
      </c>
      <c r="H138" s="21">
        <v>1428460.8</v>
      </c>
      <c r="I138" s="22">
        <f t="shared" si="3"/>
        <v>0</v>
      </c>
      <c r="J138" s="25" t="s">
        <v>21</v>
      </c>
    </row>
    <row r="139" spans="2:10" s="14" customFormat="1" ht="24.95" customHeight="1" x14ac:dyDescent="0.25">
      <c r="B139" s="26" t="s">
        <v>273</v>
      </c>
      <c r="C139" s="15" t="s">
        <v>23</v>
      </c>
      <c r="D139" s="17" t="s">
        <v>274</v>
      </c>
      <c r="E139" s="18">
        <v>44915</v>
      </c>
      <c r="F139" s="19">
        <v>41300</v>
      </c>
      <c r="G139" s="44">
        <v>44925</v>
      </c>
      <c r="H139" s="21">
        <v>41300</v>
      </c>
      <c r="I139" s="22">
        <f t="shared" si="3"/>
        <v>0</v>
      </c>
      <c r="J139" s="25" t="s">
        <v>21</v>
      </c>
    </row>
    <row r="140" spans="2:10" s="14" customFormat="1" ht="24.95" customHeight="1" x14ac:dyDescent="0.25">
      <c r="B140" s="26" t="s">
        <v>275</v>
      </c>
      <c r="C140" s="15" t="s">
        <v>23</v>
      </c>
      <c r="D140" s="17" t="s">
        <v>113</v>
      </c>
      <c r="E140" s="18">
        <v>44911</v>
      </c>
      <c r="F140" s="19">
        <v>118000</v>
      </c>
      <c r="G140" s="44">
        <v>44925</v>
      </c>
      <c r="H140" s="21">
        <v>118000</v>
      </c>
      <c r="I140" s="22">
        <f t="shared" si="3"/>
        <v>0</v>
      </c>
      <c r="J140" s="25" t="s">
        <v>21</v>
      </c>
    </row>
    <row r="141" spans="2:10" s="14" customFormat="1" ht="24.95" customHeight="1" x14ac:dyDescent="0.25">
      <c r="B141" s="50" t="s">
        <v>65</v>
      </c>
      <c r="C141" s="51" t="s">
        <v>23</v>
      </c>
      <c r="D141" s="17" t="s">
        <v>276</v>
      </c>
      <c r="E141" s="42">
        <v>44914</v>
      </c>
      <c r="F141" s="19">
        <v>56286</v>
      </c>
      <c r="G141" s="44">
        <v>44925</v>
      </c>
      <c r="H141" s="21">
        <v>56286</v>
      </c>
      <c r="I141" s="22">
        <f t="shared" si="3"/>
        <v>0</v>
      </c>
      <c r="J141" s="25" t="s">
        <v>21</v>
      </c>
    </row>
    <row r="142" spans="2:10" s="14" customFormat="1" ht="24.95" customHeight="1" x14ac:dyDescent="0.25">
      <c r="B142" s="50" t="s">
        <v>65</v>
      </c>
      <c r="C142" s="51" t="s">
        <v>23</v>
      </c>
      <c r="D142" s="17" t="s">
        <v>277</v>
      </c>
      <c r="E142" s="42">
        <v>44914</v>
      </c>
      <c r="F142" s="19">
        <v>216648</v>
      </c>
      <c r="G142" s="44">
        <v>44925</v>
      </c>
      <c r="H142" s="21">
        <v>216648</v>
      </c>
      <c r="I142" s="22">
        <f t="shared" si="3"/>
        <v>0</v>
      </c>
      <c r="J142" s="25" t="s">
        <v>21</v>
      </c>
    </row>
    <row r="143" spans="2:10" s="14" customFormat="1" ht="24.95" customHeight="1" x14ac:dyDescent="0.25">
      <c r="B143" s="50" t="s">
        <v>65</v>
      </c>
      <c r="C143" s="51" t="s">
        <v>23</v>
      </c>
      <c r="D143" s="17" t="s">
        <v>278</v>
      </c>
      <c r="E143" s="42">
        <v>44914</v>
      </c>
      <c r="F143" s="19">
        <v>210134.39999999999</v>
      </c>
      <c r="G143" s="44">
        <v>44925</v>
      </c>
      <c r="H143" s="21">
        <v>210134.39999999999</v>
      </c>
      <c r="I143" s="22">
        <f t="shared" si="3"/>
        <v>0</v>
      </c>
      <c r="J143" s="25" t="s">
        <v>21</v>
      </c>
    </row>
    <row r="144" spans="2:10" s="14" customFormat="1" ht="24.95" customHeight="1" x14ac:dyDescent="0.25">
      <c r="B144" s="50" t="s">
        <v>65</v>
      </c>
      <c r="C144" s="51" t="s">
        <v>23</v>
      </c>
      <c r="D144" s="17" t="s">
        <v>279</v>
      </c>
      <c r="E144" s="42">
        <v>44914</v>
      </c>
      <c r="F144" s="19">
        <v>56073.599999999999</v>
      </c>
      <c r="G144" s="44">
        <v>44925</v>
      </c>
      <c r="H144" s="21">
        <v>56073.599999999999</v>
      </c>
      <c r="I144" s="22">
        <f t="shared" si="3"/>
        <v>0</v>
      </c>
      <c r="J144" s="25" t="s">
        <v>21</v>
      </c>
    </row>
    <row r="145" spans="2:10" s="14" customFormat="1" ht="24.95" customHeight="1" x14ac:dyDescent="0.25">
      <c r="B145" s="50" t="s">
        <v>280</v>
      </c>
      <c r="C145" s="51" t="s">
        <v>23</v>
      </c>
      <c r="D145" s="17" t="s">
        <v>281</v>
      </c>
      <c r="E145" s="42">
        <v>44896</v>
      </c>
      <c r="F145" s="19">
        <v>47200</v>
      </c>
      <c r="G145" s="44">
        <v>44925</v>
      </c>
      <c r="H145" s="21">
        <v>47200</v>
      </c>
      <c r="I145" s="22">
        <f t="shared" si="3"/>
        <v>0</v>
      </c>
      <c r="J145" s="25" t="s">
        <v>21</v>
      </c>
    </row>
    <row r="146" spans="2:10" s="14" customFormat="1" ht="24.95" customHeight="1" x14ac:dyDescent="0.25">
      <c r="B146" s="50" t="s">
        <v>282</v>
      </c>
      <c r="C146" s="51" t="s">
        <v>23</v>
      </c>
      <c r="D146" s="17" t="s">
        <v>283</v>
      </c>
      <c r="E146" s="42">
        <v>44911</v>
      </c>
      <c r="F146" s="19">
        <v>472000</v>
      </c>
      <c r="G146" s="44">
        <v>44925</v>
      </c>
      <c r="H146" s="21">
        <v>472000</v>
      </c>
      <c r="I146" s="22">
        <f t="shared" si="3"/>
        <v>0</v>
      </c>
      <c r="J146" s="25" t="s">
        <v>21</v>
      </c>
    </row>
    <row r="147" spans="2:10" s="14" customFormat="1" ht="24.95" customHeight="1" x14ac:dyDescent="0.25">
      <c r="B147" s="50" t="s">
        <v>66</v>
      </c>
      <c r="C147" s="51" t="s">
        <v>23</v>
      </c>
      <c r="D147" s="17" t="s">
        <v>284</v>
      </c>
      <c r="E147" s="18">
        <v>44914</v>
      </c>
      <c r="F147" s="19">
        <v>35400</v>
      </c>
      <c r="G147" s="44">
        <v>44925</v>
      </c>
      <c r="H147" s="21">
        <v>35400</v>
      </c>
      <c r="I147" s="22">
        <f t="shared" si="3"/>
        <v>0</v>
      </c>
      <c r="J147" s="25" t="s">
        <v>21</v>
      </c>
    </row>
    <row r="148" spans="2:10" s="14" customFormat="1" ht="24.95" customHeight="1" x14ac:dyDescent="0.25">
      <c r="B148" s="50" t="s">
        <v>67</v>
      </c>
      <c r="C148" s="51" t="s">
        <v>23</v>
      </c>
      <c r="D148" s="52" t="s">
        <v>80</v>
      </c>
      <c r="E148" s="53">
        <v>44904</v>
      </c>
      <c r="F148" s="54">
        <v>1180000</v>
      </c>
      <c r="G148" s="44">
        <v>44925</v>
      </c>
      <c r="H148" s="21">
        <v>1180000</v>
      </c>
      <c r="I148" s="22">
        <f t="shared" si="3"/>
        <v>0</v>
      </c>
      <c r="J148" s="25" t="s">
        <v>21</v>
      </c>
    </row>
    <row r="149" spans="2:10" s="14" customFormat="1" ht="24.95" customHeight="1" x14ac:dyDescent="0.25">
      <c r="B149" s="50" t="s">
        <v>285</v>
      </c>
      <c r="C149" s="51" t="s">
        <v>23</v>
      </c>
      <c r="D149" s="52" t="s">
        <v>286</v>
      </c>
      <c r="E149" s="53">
        <v>44911</v>
      </c>
      <c r="F149" s="54">
        <v>118000</v>
      </c>
      <c r="G149" s="44">
        <v>44925</v>
      </c>
      <c r="H149" s="21">
        <v>118000</v>
      </c>
      <c r="I149" s="22">
        <f t="shared" si="3"/>
        <v>0</v>
      </c>
      <c r="J149" s="25" t="s">
        <v>21</v>
      </c>
    </row>
    <row r="150" spans="2:10" s="14" customFormat="1" ht="24.95" customHeight="1" x14ac:dyDescent="0.25">
      <c r="B150" s="50" t="s">
        <v>69</v>
      </c>
      <c r="C150" s="51" t="s">
        <v>23</v>
      </c>
      <c r="D150" s="52" t="s">
        <v>70</v>
      </c>
      <c r="E150" s="53">
        <v>44866</v>
      </c>
      <c r="F150" s="54">
        <v>354000</v>
      </c>
      <c r="G150" s="44">
        <v>44900</v>
      </c>
      <c r="H150" s="21">
        <v>354000</v>
      </c>
      <c r="I150" s="22">
        <f t="shared" si="3"/>
        <v>0</v>
      </c>
      <c r="J150" s="25" t="s">
        <v>21</v>
      </c>
    </row>
    <row r="151" spans="2:10" s="14" customFormat="1" ht="24.95" customHeight="1" x14ac:dyDescent="0.25">
      <c r="B151" s="50" t="s">
        <v>71</v>
      </c>
      <c r="C151" s="51" t="s">
        <v>23</v>
      </c>
      <c r="D151" s="52" t="s">
        <v>287</v>
      </c>
      <c r="E151" s="53">
        <v>44914</v>
      </c>
      <c r="F151" s="54">
        <v>88500</v>
      </c>
      <c r="G151" s="44">
        <v>44925</v>
      </c>
      <c r="H151" s="21">
        <v>88500</v>
      </c>
      <c r="I151" s="22">
        <f t="shared" si="3"/>
        <v>0</v>
      </c>
      <c r="J151" s="25" t="s">
        <v>21</v>
      </c>
    </row>
    <row r="152" spans="2:10" s="14" customFormat="1" ht="24.95" customHeight="1" x14ac:dyDescent="0.25">
      <c r="B152" s="50" t="s">
        <v>72</v>
      </c>
      <c r="C152" s="51" t="s">
        <v>23</v>
      </c>
      <c r="D152" s="52" t="s">
        <v>288</v>
      </c>
      <c r="E152" s="53">
        <v>44914</v>
      </c>
      <c r="F152" s="54">
        <v>42480</v>
      </c>
      <c r="G152" s="44">
        <v>44925</v>
      </c>
      <c r="H152" s="21">
        <v>42480</v>
      </c>
      <c r="I152" s="22">
        <f>+F152-H152</f>
        <v>0</v>
      </c>
      <c r="J152" s="25" t="s">
        <v>21</v>
      </c>
    </row>
    <row r="153" spans="2:10" s="14" customFormat="1" ht="24.95" customHeight="1" x14ac:dyDescent="0.25">
      <c r="B153" s="50" t="s">
        <v>72</v>
      </c>
      <c r="C153" s="51" t="s">
        <v>23</v>
      </c>
      <c r="D153" s="52" t="s">
        <v>289</v>
      </c>
      <c r="E153" s="53">
        <v>44914</v>
      </c>
      <c r="F153" s="54">
        <v>590542.80000000005</v>
      </c>
      <c r="G153" s="44">
        <v>44925</v>
      </c>
      <c r="H153" s="21">
        <v>590542.80000000005</v>
      </c>
      <c r="I153" s="22">
        <f t="shared" si="3"/>
        <v>0</v>
      </c>
      <c r="J153" s="25" t="s">
        <v>21</v>
      </c>
    </row>
    <row r="154" spans="2:10" s="14" customFormat="1" ht="24.95" customHeight="1" x14ac:dyDescent="0.25">
      <c r="B154" s="50" t="s">
        <v>72</v>
      </c>
      <c r="C154" s="51" t="s">
        <v>23</v>
      </c>
      <c r="D154" s="52" t="s">
        <v>290</v>
      </c>
      <c r="E154" s="53">
        <v>44914</v>
      </c>
      <c r="F154" s="54">
        <v>84960</v>
      </c>
      <c r="G154" s="44">
        <v>44925</v>
      </c>
      <c r="H154" s="21">
        <v>84960</v>
      </c>
      <c r="I154" s="22">
        <f t="shared" si="3"/>
        <v>0</v>
      </c>
      <c r="J154" s="25" t="s">
        <v>21</v>
      </c>
    </row>
    <row r="155" spans="2:10" s="14" customFormat="1" ht="24.95" customHeight="1" x14ac:dyDescent="0.25">
      <c r="B155" s="50" t="s">
        <v>72</v>
      </c>
      <c r="C155" s="51" t="s">
        <v>23</v>
      </c>
      <c r="D155" s="52" t="s">
        <v>291</v>
      </c>
      <c r="E155" s="53">
        <v>44914</v>
      </c>
      <c r="F155" s="54">
        <v>124537.2</v>
      </c>
      <c r="G155" s="44">
        <v>44925</v>
      </c>
      <c r="H155" s="21">
        <v>124537.2</v>
      </c>
      <c r="I155" s="22">
        <f t="shared" si="3"/>
        <v>0</v>
      </c>
      <c r="J155" s="25" t="s">
        <v>21</v>
      </c>
    </row>
    <row r="156" spans="2:10" s="14" customFormat="1" ht="24.95" customHeight="1" x14ac:dyDescent="0.25">
      <c r="B156" s="50" t="s">
        <v>73</v>
      </c>
      <c r="C156" s="51" t="s">
        <v>23</v>
      </c>
      <c r="D156" s="52" t="s">
        <v>292</v>
      </c>
      <c r="E156" s="53">
        <v>44914</v>
      </c>
      <c r="F156" s="54">
        <v>28320</v>
      </c>
      <c r="G156" s="44">
        <v>44925</v>
      </c>
      <c r="H156" s="21">
        <v>28320</v>
      </c>
      <c r="I156" s="22">
        <f t="shared" si="3"/>
        <v>0</v>
      </c>
      <c r="J156" s="25" t="s">
        <v>21</v>
      </c>
    </row>
    <row r="157" spans="2:10" s="14" customFormat="1" ht="24.95" customHeight="1" x14ac:dyDescent="0.25">
      <c r="B157" s="50" t="s">
        <v>73</v>
      </c>
      <c r="C157" s="51" t="s">
        <v>23</v>
      </c>
      <c r="D157" s="52" t="s">
        <v>293</v>
      </c>
      <c r="E157" s="53">
        <v>44914</v>
      </c>
      <c r="F157" s="54">
        <v>28320</v>
      </c>
      <c r="G157" s="44">
        <v>44925</v>
      </c>
      <c r="H157" s="21">
        <v>28320</v>
      </c>
      <c r="I157" s="22">
        <f t="shared" si="3"/>
        <v>0</v>
      </c>
      <c r="J157" s="25" t="s">
        <v>21</v>
      </c>
    </row>
    <row r="158" spans="2:10" s="14" customFormat="1" ht="24.95" customHeight="1" x14ac:dyDescent="0.25">
      <c r="B158" s="50" t="s">
        <v>73</v>
      </c>
      <c r="C158" s="51" t="s">
        <v>23</v>
      </c>
      <c r="D158" s="52" t="s">
        <v>294</v>
      </c>
      <c r="E158" s="53">
        <v>44914</v>
      </c>
      <c r="F158" s="54">
        <v>28233.27</v>
      </c>
      <c r="G158" s="44">
        <v>44925</v>
      </c>
      <c r="H158" s="21">
        <v>28233.27</v>
      </c>
      <c r="I158" s="22">
        <f t="shared" si="3"/>
        <v>0</v>
      </c>
      <c r="J158" s="25" t="s">
        <v>21</v>
      </c>
    </row>
    <row r="159" spans="2:10" s="14" customFormat="1" ht="24.95" customHeight="1" x14ac:dyDescent="0.25">
      <c r="B159" s="50" t="s">
        <v>295</v>
      </c>
      <c r="C159" s="51" t="s">
        <v>23</v>
      </c>
      <c r="D159" s="52" t="s">
        <v>113</v>
      </c>
      <c r="E159" s="53">
        <v>44921</v>
      </c>
      <c r="F159" s="54">
        <v>118000</v>
      </c>
      <c r="G159" s="44">
        <v>44925</v>
      </c>
      <c r="H159" s="21">
        <v>118000</v>
      </c>
      <c r="I159" s="22">
        <f t="shared" si="3"/>
        <v>0</v>
      </c>
      <c r="J159" s="25" t="s">
        <v>21</v>
      </c>
    </row>
    <row r="160" spans="2:10" s="14" customFormat="1" ht="24.95" customHeight="1" x14ac:dyDescent="0.25">
      <c r="B160" s="50" t="s">
        <v>296</v>
      </c>
      <c r="C160" s="51" t="s">
        <v>23</v>
      </c>
      <c r="D160" s="52" t="s">
        <v>297</v>
      </c>
      <c r="E160" s="53">
        <v>44910</v>
      </c>
      <c r="F160" s="54">
        <v>118000</v>
      </c>
      <c r="G160" s="44">
        <v>44925</v>
      </c>
      <c r="H160" s="21">
        <v>118000</v>
      </c>
      <c r="I160" s="22">
        <f t="shared" si="3"/>
        <v>0</v>
      </c>
      <c r="J160" s="25" t="s">
        <v>21</v>
      </c>
    </row>
    <row r="161" spans="2:10" s="14" customFormat="1" ht="24.95" customHeight="1" x14ac:dyDescent="0.25">
      <c r="B161" s="50" t="s">
        <v>298</v>
      </c>
      <c r="C161" s="51" t="s">
        <v>23</v>
      </c>
      <c r="D161" s="52" t="s">
        <v>299</v>
      </c>
      <c r="E161" s="53">
        <v>44917</v>
      </c>
      <c r="F161" s="54">
        <v>590000</v>
      </c>
      <c r="G161" s="44">
        <v>44925</v>
      </c>
      <c r="H161" s="21">
        <v>590000</v>
      </c>
      <c r="I161" s="22">
        <f t="shared" si="3"/>
        <v>0</v>
      </c>
      <c r="J161" s="25" t="s">
        <v>21</v>
      </c>
    </row>
    <row r="162" spans="2:10" s="14" customFormat="1" ht="24.95" customHeight="1" x14ac:dyDescent="0.25">
      <c r="B162" s="50" t="s">
        <v>300</v>
      </c>
      <c r="C162" s="51" t="s">
        <v>23</v>
      </c>
      <c r="D162" s="52" t="s">
        <v>68</v>
      </c>
      <c r="E162" s="53">
        <v>44914</v>
      </c>
      <c r="F162" s="19">
        <v>47200</v>
      </c>
      <c r="G162" s="44">
        <v>44925</v>
      </c>
      <c r="H162" s="21">
        <v>47200</v>
      </c>
      <c r="I162" s="22">
        <f t="shared" si="3"/>
        <v>0</v>
      </c>
      <c r="J162" s="25" t="s">
        <v>21</v>
      </c>
    </row>
    <row r="163" spans="2:10" s="14" customFormat="1" ht="24.95" customHeight="1" x14ac:dyDescent="0.25">
      <c r="B163" s="50" t="s">
        <v>301</v>
      </c>
      <c r="C163" s="51" t="s">
        <v>23</v>
      </c>
      <c r="D163" s="52" t="s">
        <v>302</v>
      </c>
      <c r="E163" s="53">
        <v>44911</v>
      </c>
      <c r="F163" s="19">
        <v>177000</v>
      </c>
      <c r="G163" s="44">
        <v>44925</v>
      </c>
      <c r="H163" s="21">
        <v>177000</v>
      </c>
      <c r="I163" s="22">
        <f t="shared" si="3"/>
        <v>0</v>
      </c>
      <c r="J163" s="25" t="s">
        <v>21</v>
      </c>
    </row>
    <row r="164" spans="2:10" s="14" customFormat="1" ht="24.95" customHeight="1" x14ac:dyDescent="0.25">
      <c r="B164" s="15" t="s">
        <v>303</v>
      </c>
      <c r="C164" s="15" t="s">
        <v>23</v>
      </c>
      <c r="D164" s="15" t="s">
        <v>304</v>
      </c>
      <c r="E164" s="53">
        <v>44914</v>
      </c>
      <c r="F164" s="19">
        <v>118000</v>
      </c>
      <c r="G164" s="44">
        <v>44925</v>
      </c>
      <c r="H164" s="21">
        <v>118000</v>
      </c>
      <c r="I164" s="22">
        <f t="shared" si="3"/>
        <v>0</v>
      </c>
      <c r="J164" s="25" t="s">
        <v>21</v>
      </c>
    </row>
    <row r="165" spans="2:10" s="14" customFormat="1" ht="24.95" customHeight="1" x14ac:dyDescent="0.25">
      <c r="B165" s="15" t="s">
        <v>305</v>
      </c>
      <c r="C165" s="15" t="s">
        <v>23</v>
      </c>
      <c r="D165" s="15" t="s">
        <v>306</v>
      </c>
      <c r="E165" s="53">
        <v>44914</v>
      </c>
      <c r="F165" s="19">
        <v>84960</v>
      </c>
      <c r="G165" s="44">
        <v>44925</v>
      </c>
      <c r="H165" s="21">
        <v>84960</v>
      </c>
      <c r="I165" s="22">
        <f t="shared" si="3"/>
        <v>0</v>
      </c>
      <c r="J165" s="25" t="s">
        <v>21</v>
      </c>
    </row>
    <row r="166" spans="2:10" s="14" customFormat="1" ht="24.95" customHeight="1" x14ac:dyDescent="0.25">
      <c r="B166" s="16" t="s">
        <v>76</v>
      </c>
      <c r="C166" s="16" t="s">
        <v>33</v>
      </c>
      <c r="D166" s="16" t="s">
        <v>77</v>
      </c>
      <c r="E166" s="36">
        <v>44887</v>
      </c>
      <c r="F166" s="41">
        <v>28271.05</v>
      </c>
      <c r="G166" s="44">
        <v>44896</v>
      </c>
      <c r="H166" s="21">
        <v>28271.05</v>
      </c>
      <c r="I166" s="22">
        <f t="shared" si="3"/>
        <v>0</v>
      </c>
      <c r="J166" s="25" t="s">
        <v>21</v>
      </c>
    </row>
    <row r="167" spans="2:10" s="14" customFormat="1" ht="24.95" customHeight="1" x14ac:dyDescent="0.25">
      <c r="B167" s="16" t="s">
        <v>76</v>
      </c>
      <c r="C167" s="16" t="s">
        <v>33</v>
      </c>
      <c r="D167" s="16" t="s">
        <v>78</v>
      </c>
      <c r="E167" s="36">
        <v>44889</v>
      </c>
      <c r="F167" s="41">
        <v>34179.51</v>
      </c>
      <c r="G167" s="44">
        <v>44896</v>
      </c>
      <c r="H167" s="21">
        <v>34179.51</v>
      </c>
      <c r="I167" s="22">
        <f t="shared" si="3"/>
        <v>0</v>
      </c>
      <c r="J167" s="25" t="s">
        <v>21</v>
      </c>
    </row>
    <row r="168" spans="2:10" s="14" customFormat="1" ht="24.95" customHeight="1" x14ac:dyDescent="0.25">
      <c r="B168" s="16" t="s">
        <v>76</v>
      </c>
      <c r="C168" s="16" t="s">
        <v>33</v>
      </c>
      <c r="D168" s="16" t="s">
        <v>307</v>
      </c>
      <c r="E168" s="36">
        <v>44902</v>
      </c>
      <c r="F168" s="41">
        <v>44036.480000000003</v>
      </c>
      <c r="G168" s="44">
        <v>44914</v>
      </c>
      <c r="H168" s="21">
        <v>44036.480000000003</v>
      </c>
      <c r="I168" s="22">
        <f t="shared" si="3"/>
        <v>0</v>
      </c>
      <c r="J168" s="25" t="s">
        <v>21</v>
      </c>
    </row>
    <row r="169" spans="2:10" s="14" customFormat="1" ht="24.95" customHeight="1" x14ac:dyDescent="0.25">
      <c r="B169" s="16" t="s">
        <v>76</v>
      </c>
      <c r="C169" s="16" t="s">
        <v>33</v>
      </c>
      <c r="D169" s="16" t="s">
        <v>308</v>
      </c>
      <c r="E169" s="36">
        <v>44896</v>
      </c>
      <c r="F169" s="41">
        <v>18332.14</v>
      </c>
      <c r="G169" s="44">
        <v>44926</v>
      </c>
      <c r="H169" s="21">
        <v>18332.14</v>
      </c>
      <c r="I169" s="22">
        <f t="shared" si="3"/>
        <v>0</v>
      </c>
      <c r="J169" s="25" t="s">
        <v>21</v>
      </c>
    </row>
    <row r="170" spans="2:10" s="14" customFormat="1" ht="24.95" customHeight="1" x14ac:dyDescent="0.25">
      <c r="B170" s="16" t="s">
        <v>76</v>
      </c>
      <c r="C170" s="16" t="s">
        <v>33</v>
      </c>
      <c r="D170" s="16" t="s">
        <v>309</v>
      </c>
      <c r="E170" s="36">
        <v>44910</v>
      </c>
      <c r="F170" s="41">
        <v>16228.34</v>
      </c>
      <c r="G170" s="44">
        <v>44923</v>
      </c>
      <c r="H170" s="21">
        <v>16228.34</v>
      </c>
      <c r="I170" s="22">
        <f t="shared" si="3"/>
        <v>0</v>
      </c>
      <c r="J170" s="25" t="s">
        <v>21</v>
      </c>
    </row>
    <row r="171" spans="2:10" s="14" customFormat="1" ht="24.95" customHeight="1" x14ac:dyDescent="0.25">
      <c r="B171" s="16" t="s">
        <v>76</v>
      </c>
      <c r="C171" s="16" t="s">
        <v>33</v>
      </c>
      <c r="D171" s="16" t="s">
        <v>310</v>
      </c>
      <c r="E171" s="36">
        <v>44911</v>
      </c>
      <c r="F171" s="41">
        <v>50754.37</v>
      </c>
      <c r="G171" s="44">
        <v>44923</v>
      </c>
      <c r="H171" s="21">
        <v>50754.37</v>
      </c>
      <c r="I171" s="22">
        <f t="shared" si="3"/>
        <v>0</v>
      </c>
      <c r="J171" s="25" t="s">
        <v>21</v>
      </c>
    </row>
    <row r="172" spans="2:10" s="14" customFormat="1" ht="24.95" customHeight="1" x14ac:dyDescent="0.25">
      <c r="B172" s="16" t="s">
        <v>76</v>
      </c>
      <c r="C172" s="16" t="s">
        <v>33</v>
      </c>
      <c r="D172" s="16" t="s">
        <v>311</v>
      </c>
      <c r="E172" s="36">
        <v>44914</v>
      </c>
      <c r="F172" s="41">
        <v>27692.59</v>
      </c>
      <c r="G172" s="44">
        <v>44923</v>
      </c>
      <c r="H172" s="21">
        <v>27692.59</v>
      </c>
      <c r="I172" s="22">
        <f t="shared" si="3"/>
        <v>0</v>
      </c>
      <c r="J172" s="25" t="s">
        <v>21</v>
      </c>
    </row>
    <row r="173" spans="2:10" s="14" customFormat="1" ht="24.95" customHeight="1" x14ac:dyDescent="0.25">
      <c r="B173" s="16" t="s">
        <v>312</v>
      </c>
      <c r="C173" s="16" t="s">
        <v>313</v>
      </c>
      <c r="D173" s="16" t="s">
        <v>314</v>
      </c>
      <c r="E173" s="36">
        <v>44896</v>
      </c>
      <c r="F173" s="41">
        <v>755146.9</v>
      </c>
      <c r="G173" s="44">
        <v>44925</v>
      </c>
      <c r="H173" s="21">
        <v>755146.9</v>
      </c>
      <c r="I173" s="22">
        <f t="shared" si="3"/>
        <v>0</v>
      </c>
      <c r="J173" s="25" t="s">
        <v>21</v>
      </c>
    </row>
    <row r="174" spans="2:10" s="14" customFormat="1" ht="24.95" customHeight="1" x14ac:dyDescent="0.25">
      <c r="B174" s="16" t="s">
        <v>312</v>
      </c>
      <c r="C174" s="16" t="s">
        <v>313</v>
      </c>
      <c r="D174" s="16" t="s">
        <v>315</v>
      </c>
      <c r="E174" s="36">
        <v>44900</v>
      </c>
      <c r="F174" s="41">
        <v>151022.29999999999</v>
      </c>
      <c r="G174" s="44">
        <v>44925</v>
      </c>
      <c r="H174" s="21">
        <v>151022.29999999999</v>
      </c>
      <c r="I174" s="22">
        <f t="shared" si="3"/>
        <v>0</v>
      </c>
      <c r="J174" s="25" t="s">
        <v>21</v>
      </c>
    </row>
    <row r="175" spans="2:10" s="14" customFormat="1" ht="24.95" customHeight="1" x14ac:dyDescent="0.25">
      <c r="B175" s="26" t="s">
        <v>79</v>
      </c>
      <c r="C175" s="16" t="s">
        <v>23</v>
      </c>
      <c r="D175" s="17" t="s">
        <v>80</v>
      </c>
      <c r="E175" s="18">
        <v>44866</v>
      </c>
      <c r="F175" s="30">
        <v>70000</v>
      </c>
      <c r="G175" s="44">
        <v>44900</v>
      </c>
      <c r="H175" s="21">
        <v>70000</v>
      </c>
      <c r="I175" s="22">
        <f t="shared" si="3"/>
        <v>0</v>
      </c>
      <c r="J175" s="25" t="s">
        <v>21</v>
      </c>
    </row>
    <row r="176" spans="2:10" s="14" customFormat="1" ht="24.95" customHeight="1" x14ac:dyDescent="0.25">
      <c r="B176" s="26" t="s">
        <v>316</v>
      </c>
      <c r="C176" s="16" t="s">
        <v>23</v>
      </c>
      <c r="D176" s="17" t="s">
        <v>317</v>
      </c>
      <c r="E176" s="18">
        <v>44914</v>
      </c>
      <c r="F176" s="30">
        <v>354000</v>
      </c>
      <c r="G176" s="44">
        <v>44925</v>
      </c>
      <c r="H176" s="21">
        <v>354000</v>
      </c>
      <c r="I176" s="22">
        <f t="shared" si="3"/>
        <v>0</v>
      </c>
      <c r="J176" s="25" t="s">
        <v>21</v>
      </c>
    </row>
    <row r="177" spans="2:10" s="14" customFormat="1" ht="24.95" customHeight="1" x14ac:dyDescent="0.25">
      <c r="B177" s="26" t="s">
        <v>318</v>
      </c>
      <c r="C177" s="16" t="s">
        <v>23</v>
      </c>
      <c r="D177" s="17" t="s">
        <v>319</v>
      </c>
      <c r="E177" s="18">
        <v>44914</v>
      </c>
      <c r="F177" s="30">
        <v>354000</v>
      </c>
      <c r="G177" s="44">
        <v>44925</v>
      </c>
      <c r="H177" s="21">
        <v>354000</v>
      </c>
      <c r="I177" s="22">
        <f t="shared" si="3"/>
        <v>0</v>
      </c>
      <c r="J177" s="25" t="s">
        <v>21</v>
      </c>
    </row>
    <row r="178" spans="2:10" s="14" customFormat="1" ht="24.95" customHeight="1" x14ac:dyDescent="0.25">
      <c r="B178" s="26" t="s">
        <v>318</v>
      </c>
      <c r="C178" s="16" t="s">
        <v>23</v>
      </c>
      <c r="D178" s="17" t="s">
        <v>320</v>
      </c>
      <c r="E178" s="18">
        <v>44914</v>
      </c>
      <c r="F178" s="30">
        <v>1180000</v>
      </c>
      <c r="G178" s="44">
        <v>44925</v>
      </c>
      <c r="H178" s="21">
        <v>1180000</v>
      </c>
      <c r="I178" s="22">
        <f t="shared" si="3"/>
        <v>0</v>
      </c>
      <c r="J178" s="25" t="s">
        <v>21</v>
      </c>
    </row>
    <row r="179" spans="2:10" s="14" customFormat="1" ht="24.95" customHeight="1" x14ac:dyDescent="0.25">
      <c r="B179" s="26" t="s">
        <v>321</v>
      </c>
      <c r="C179" s="16" t="s">
        <v>23</v>
      </c>
      <c r="D179" s="17" t="s">
        <v>299</v>
      </c>
      <c r="E179" s="18">
        <v>44896</v>
      </c>
      <c r="F179" s="30">
        <v>84252.14</v>
      </c>
      <c r="G179" s="44">
        <v>44909</v>
      </c>
      <c r="H179" s="21">
        <v>84252.14</v>
      </c>
      <c r="I179" s="22">
        <f t="shared" si="3"/>
        <v>0</v>
      </c>
      <c r="J179" s="25" t="s">
        <v>21</v>
      </c>
    </row>
    <row r="180" spans="2:10" s="14" customFormat="1" ht="24.95" customHeight="1" x14ac:dyDescent="0.25">
      <c r="B180" s="26" t="s">
        <v>322</v>
      </c>
      <c r="C180" s="16" t="s">
        <v>323</v>
      </c>
      <c r="D180" s="17" t="s">
        <v>324</v>
      </c>
      <c r="E180" s="18">
        <v>44896</v>
      </c>
      <c r="F180" s="30">
        <v>72330</v>
      </c>
      <c r="G180" s="44">
        <v>44925</v>
      </c>
      <c r="H180" s="21">
        <v>72330</v>
      </c>
      <c r="I180" s="22">
        <f t="shared" ref="I180:I188" si="4">+F180-H180</f>
        <v>0</v>
      </c>
      <c r="J180" s="25" t="s">
        <v>21</v>
      </c>
    </row>
    <row r="181" spans="2:10" s="14" customFormat="1" ht="24.95" customHeight="1" x14ac:dyDescent="0.25">
      <c r="B181" s="26" t="s">
        <v>322</v>
      </c>
      <c r="C181" s="16" t="s">
        <v>323</v>
      </c>
      <c r="D181" s="17" t="s">
        <v>325</v>
      </c>
      <c r="E181" s="18">
        <v>44896</v>
      </c>
      <c r="F181" s="30">
        <v>301438.96999999997</v>
      </c>
      <c r="G181" s="44">
        <v>44910</v>
      </c>
      <c r="H181" s="21">
        <v>301438.96999999997</v>
      </c>
      <c r="I181" s="22">
        <f t="shared" si="4"/>
        <v>0</v>
      </c>
      <c r="J181" s="25" t="s">
        <v>21</v>
      </c>
    </row>
    <row r="182" spans="2:10" s="14" customFormat="1" ht="24.95" customHeight="1" x14ac:dyDescent="0.25">
      <c r="B182" s="26" t="s">
        <v>322</v>
      </c>
      <c r="C182" s="16" t="s">
        <v>323</v>
      </c>
      <c r="D182" s="17" t="s">
        <v>326</v>
      </c>
      <c r="E182" s="18">
        <v>44896</v>
      </c>
      <c r="F182" s="30">
        <v>384741.55</v>
      </c>
      <c r="G182" s="44">
        <v>44910</v>
      </c>
      <c r="H182" s="21">
        <v>384741.55</v>
      </c>
      <c r="I182" s="22">
        <f t="shared" si="4"/>
        <v>0</v>
      </c>
      <c r="J182" s="25" t="s">
        <v>21</v>
      </c>
    </row>
    <row r="183" spans="2:10" s="14" customFormat="1" ht="24.95" customHeight="1" x14ac:dyDescent="0.25">
      <c r="B183" s="26" t="s">
        <v>322</v>
      </c>
      <c r="C183" s="16" t="s">
        <v>323</v>
      </c>
      <c r="D183" s="17" t="s">
        <v>327</v>
      </c>
      <c r="E183" s="18">
        <v>44896</v>
      </c>
      <c r="F183" s="30">
        <v>334136.57</v>
      </c>
      <c r="G183" s="44">
        <v>44910</v>
      </c>
      <c r="H183" s="21">
        <v>334136.57</v>
      </c>
      <c r="I183" s="22">
        <f t="shared" si="4"/>
        <v>0</v>
      </c>
      <c r="J183" s="25" t="s">
        <v>21</v>
      </c>
    </row>
    <row r="184" spans="2:10" s="14" customFormat="1" ht="24.95" customHeight="1" x14ac:dyDescent="0.25">
      <c r="B184" s="26" t="s">
        <v>322</v>
      </c>
      <c r="C184" s="16" t="s">
        <v>323</v>
      </c>
      <c r="D184" s="17" t="s">
        <v>328</v>
      </c>
      <c r="E184" s="18">
        <v>44896</v>
      </c>
      <c r="F184" s="30">
        <v>265119.40000000002</v>
      </c>
      <c r="G184" s="44">
        <v>44910</v>
      </c>
      <c r="H184" s="21">
        <v>265119.40000000002</v>
      </c>
      <c r="I184" s="22">
        <f t="shared" si="4"/>
        <v>0</v>
      </c>
      <c r="J184" s="25" t="s">
        <v>21</v>
      </c>
    </row>
    <row r="185" spans="2:10" s="14" customFormat="1" ht="24.95" customHeight="1" x14ac:dyDescent="0.25">
      <c r="B185" s="26" t="s">
        <v>322</v>
      </c>
      <c r="C185" s="16" t="s">
        <v>323</v>
      </c>
      <c r="D185" s="17" t="s">
        <v>329</v>
      </c>
      <c r="E185" s="18">
        <v>44896</v>
      </c>
      <c r="F185" s="30">
        <v>135812.32999999999</v>
      </c>
      <c r="G185" s="44">
        <v>44910</v>
      </c>
      <c r="H185" s="21">
        <v>135812.32999999999</v>
      </c>
      <c r="I185" s="22">
        <f t="shared" si="4"/>
        <v>0</v>
      </c>
      <c r="J185" s="25" t="s">
        <v>21</v>
      </c>
    </row>
    <row r="186" spans="2:10" s="14" customFormat="1" ht="24.95" customHeight="1" x14ac:dyDescent="0.25">
      <c r="B186" s="26" t="s">
        <v>330</v>
      </c>
      <c r="C186" s="16" t="s">
        <v>331</v>
      </c>
      <c r="D186" s="17" t="s">
        <v>177</v>
      </c>
      <c r="E186" s="18">
        <v>44908</v>
      </c>
      <c r="F186" s="30">
        <v>1167809.42</v>
      </c>
      <c r="G186" s="44">
        <v>44918</v>
      </c>
      <c r="H186" s="21">
        <v>1167809.42</v>
      </c>
      <c r="I186" s="22">
        <f t="shared" si="4"/>
        <v>0</v>
      </c>
      <c r="J186" s="25" t="s">
        <v>21</v>
      </c>
    </row>
    <row r="187" spans="2:10" s="14" customFormat="1" ht="24.95" customHeight="1" x14ac:dyDescent="0.25">
      <c r="B187" s="15" t="s">
        <v>332</v>
      </c>
      <c r="C187" s="16" t="s">
        <v>23</v>
      </c>
      <c r="D187" s="17" t="s">
        <v>29</v>
      </c>
      <c r="E187" s="18">
        <v>44910</v>
      </c>
      <c r="F187" s="30">
        <v>118000</v>
      </c>
      <c r="G187" s="44">
        <v>44925</v>
      </c>
      <c r="H187" s="21">
        <v>118000</v>
      </c>
      <c r="I187" s="22">
        <f t="shared" si="4"/>
        <v>0</v>
      </c>
      <c r="J187" s="25" t="s">
        <v>21</v>
      </c>
    </row>
    <row r="188" spans="2:10" s="14" customFormat="1" ht="24.95" customHeight="1" x14ac:dyDescent="0.25">
      <c r="B188" s="17" t="s">
        <v>81</v>
      </c>
      <c r="C188" s="16" t="s">
        <v>23</v>
      </c>
      <c r="D188" s="17" t="s">
        <v>82</v>
      </c>
      <c r="E188" s="18">
        <v>44866</v>
      </c>
      <c r="F188" s="30">
        <v>590000</v>
      </c>
      <c r="G188" s="44">
        <v>44904</v>
      </c>
      <c r="H188" s="21">
        <v>590000</v>
      </c>
      <c r="I188" s="22">
        <f t="shared" si="4"/>
        <v>0</v>
      </c>
      <c r="J188" s="25" t="s">
        <v>21</v>
      </c>
    </row>
    <row r="189" spans="2:10" s="14" customFormat="1" ht="24.95" customHeight="1" x14ac:dyDescent="0.25">
      <c r="B189" s="15" t="s">
        <v>83</v>
      </c>
      <c r="C189" s="15" t="s">
        <v>84</v>
      </c>
      <c r="D189" s="15" t="s">
        <v>85</v>
      </c>
      <c r="E189" s="42">
        <v>44893</v>
      </c>
      <c r="F189" s="19">
        <v>545466.80000000005</v>
      </c>
      <c r="G189" s="44">
        <v>44900</v>
      </c>
      <c r="H189" s="21">
        <v>545466.80000000005</v>
      </c>
      <c r="I189" s="22">
        <f>+F189-H189</f>
        <v>0</v>
      </c>
      <c r="J189" s="25" t="s">
        <v>21</v>
      </c>
    </row>
    <row r="190" spans="2:10" s="14" customFormat="1" ht="24.95" customHeight="1" x14ac:dyDescent="0.25">
      <c r="B190" s="15" t="s">
        <v>83</v>
      </c>
      <c r="C190" s="15" t="s">
        <v>84</v>
      </c>
      <c r="D190" s="15" t="s">
        <v>333</v>
      </c>
      <c r="E190" s="42">
        <v>44918</v>
      </c>
      <c r="F190" s="19">
        <v>434240</v>
      </c>
      <c r="G190" s="44">
        <v>44923</v>
      </c>
      <c r="H190" s="21">
        <v>434240</v>
      </c>
      <c r="I190" s="22">
        <f t="shared" ref="I190" si="5">+F190-H190</f>
        <v>0</v>
      </c>
      <c r="J190" s="25" t="s">
        <v>21</v>
      </c>
    </row>
    <row r="191" spans="2:10" s="2" customFormat="1" ht="15" customHeight="1" x14ac:dyDescent="0.25">
      <c r="B191" s="55" t="s">
        <v>9</v>
      </c>
      <c r="C191" s="55"/>
      <c r="D191" s="55"/>
      <c r="E191" s="55"/>
      <c r="F191" s="56">
        <f>SUM(F10:F190)</f>
        <v>146277301.72</v>
      </c>
      <c r="G191" s="56"/>
      <c r="H191" s="56">
        <f t="shared" ref="H191:I191" si="6">SUM(H10:H190)</f>
        <v>58200372.209999979</v>
      </c>
      <c r="I191" s="56">
        <f t="shared" si="6"/>
        <v>88076929.510000005</v>
      </c>
      <c r="J191" s="57"/>
    </row>
    <row r="192" spans="2:10" ht="15.75" x14ac:dyDescent="0.25">
      <c r="B192" s="6"/>
      <c r="C192" s="6"/>
      <c r="D192" s="6"/>
      <c r="E192" s="6"/>
      <c r="F192" s="6"/>
      <c r="G192" s="6"/>
      <c r="H192" s="6"/>
      <c r="I192" s="6"/>
      <c r="J192" s="7"/>
    </row>
    <row r="193" spans="2:10" ht="15.75" x14ac:dyDescent="0.25">
      <c r="B193" s="58"/>
      <c r="C193" s="58"/>
      <c r="D193" s="4"/>
      <c r="E193" s="4"/>
      <c r="F193" s="4"/>
      <c r="G193" s="4"/>
      <c r="H193" s="58"/>
      <c r="I193" s="58"/>
      <c r="J193" s="58"/>
    </row>
    <row r="194" spans="2:10" ht="15.75" x14ac:dyDescent="0.25">
      <c r="B194" s="58"/>
      <c r="C194" s="58"/>
      <c r="D194" s="4"/>
      <c r="E194" s="4"/>
      <c r="F194" s="4"/>
      <c r="G194" s="4"/>
      <c r="H194" s="58"/>
      <c r="I194" s="58"/>
      <c r="J194" s="58"/>
    </row>
    <row r="195" spans="2:10" ht="15.75" x14ac:dyDescent="0.25">
      <c r="B195" s="58" t="s">
        <v>12</v>
      </c>
      <c r="C195" s="58"/>
      <c r="D195" s="4"/>
      <c r="E195" s="4"/>
      <c r="F195" s="6"/>
      <c r="G195" s="6"/>
      <c r="H195" s="58" t="s">
        <v>14</v>
      </c>
      <c r="I195" s="58"/>
      <c r="J195" s="58"/>
    </row>
    <row r="196" spans="2:10" ht="15.75" x14ac:dyDescent="0.25">
      <c r="B196" s="61" t="s">
        <v>15</v>
      </c>
      <c r="C196" s="61"/>
      <c r="D196" s="5"/>
      <c r="E196" s="5"/>
      <c r="F196" s="5"/>
      <c r="G196" s="5"/>
      <c r="H196" s="61" t="s">
        <v>16</v>
      </c>
      <c r="I196" s="61"/>
      <c r="J196" s="61"/>
    </row>
    <row r="197" spans="2:10" ht="15.75" x14ac:dyDescent="0.25">
      <c r="B197" s="58" t="s">
        <v>13</v>
      </c>
      <c r="C197" s="58"/>
      <c r="D197" s="4"/>
      <c r="E197" s="4"/>
      <c r="F197" s="4"/>
      <c r="G197" s="4"/>
      <c r="H197" s="58" t="s">
        <v>11</v>
      </c>
      <c r="I197" s="58"/>
      <c r="J197" s="58"/>
    </row>
    <row r="198" spans="2:10" ht="15.75" x14ac:dyDescent="0.25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ht="15.75" x14ac:dyDescent="0.25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ht="15.75" x14ac:dyDescent="0.25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ht="15.75" x14ac:dyDescent="0.25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5">
      <c r="H202" s="3"/>
    </row>
  </sheetData>
  <sortState ref="B12:J112">
    <sortCondition ref="B12"/>
  </sortState>
  <mergeCells count="16">
    <mergeCell ref="B201:J201"/>
    <mergeCell ref="B6:J6"/>
    <mergeCell ref="B7:J7"/>
    <mergeCell ref="B193:C193"/>
    <mergeCell ref="H193:J193"/>
    <mergeCell ref="B196:C196"/>
    <mergeCell ref="H196:J196"/>
    <mergeCell ref="B197:C197"/>
    <mergeCell ref="H197:J197"/>
    <mergeCell ref="B198:J198"/>
    <mergeCell ref="B199:J199"/>
    <mergeCell ref="B200:J200"/>
    <mergeCell ref="B194:C194"/>
    <mergeCell ref="B195:C195"/>
    <mergeCell ref="H194:J194"/>
    <mergeCell ref="H195:J195"/>
  </mergeCells>
  <phoneticPr fontId="3" type="noConversion"/>
  <pageMargins left="0.47244094488188981" right="0.70866141732283472" top="0.19685039370078741" bottom="0.6692913385826772" header="0.19685039370078741" footer="0.31496062992125984"/>
  <pageSetup paperSize="5" scale="60" orientation="landscape" r:id="rId1"/>
  <rowBreaks count="5" manualBreakCount="5">
    <brk id="39" min="1" max="9" man="1"/>
    <brk id="73" min="1" max="9" man="1"/>
    <brk id="106" min="1" max="9" man="1"/>
    <brk id="143" min="1" max="9" man="1"/>
    <brk id="173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2023-01-20T16:27:50Z</cp:lastPrinted>
  <dcterms:created xsi:type="dcterms:W3CDTF">2021-12-06T11:44:16Z</dcterms:created>
  <dcterms:modified xsi:type="dcterms:W3CDTF">2025-03-26T15:32:42Z</dcterms:modified>
</cp:coreProperties>
</file>