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23" i="1"/>
  <c r="I22" i="1"/>
  <c r="F47" i="1" l="1"/>
  <c r="H47" i="1"/>
  <c r="I47" i="1"/>
  <c r="I10" i="1"/>
  <c r="I12" i="1"/>
  <c r="I13" i="1"/>
  <c r="I14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<sst xmlns="http://schemas.openxmlformats.org/spreadsheetml/2006/main" count="166" uniqueCount="69">
  <si>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</si>
  <si>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</si>
  <si>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</si>
  <si>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</si>
  <si>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</si>
  <si>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</si>
  <si>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</si>
  <si>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</si>
  <si>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</si>
  <si>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</si>
  <si>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</si>
  <si>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</si>
  <si>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</si>
  <si>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</si>
  <si>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</si>
  <si>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</si>
  <si>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</si>
  <si>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</si>
  <si>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</si>
  <si>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</si>
  <si>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</si>
  <si>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</si>
  <si>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>COLUMBUS NETWORKS</t>
  </si>
  <si>
    <t>SERVICIO DE INTERNET</t>
  </si>
  <si>
    <t>B1500005156</t>
  </si>
  <si>
    <t>CRUZ ROJA DOMINICANA</t>
  </si>
  <si>
    <t>DELTA COMERCIAL</t>
  </si>
  <si>
    <t>OGTIC</t>
  </si>
  <si>
    <t>SANTO DOMINGO MOTORS</t>
  </si>
  <si>
    <t>REPARACION Y MANT DE EQUIPOS</t>
  </si>
  <si>
    <t>OTRO SERVICIOS TECNICOS</t>
  </si>
  <si>
    <t>B1500000230</t>
  </si>
  <si>
    <t>B1500005247</t>
  </si>
  <si>
    <t>B1500002538</t>
  </si>
  <si>
    <t>B1500002539</t>
  </si>
  <si>
    <t>B1500002540</t>
  </si>
  <si>
    <t>B1500002541</t>
  </si>
  <si>
    <t>B1500002542</t>
  </si>
  <si>
    <t>B1500002543</t>
  </si>
  <si>
    <t>B1500002544</t>
  </si>
  <si>
    <t>B1500002545</t>
  </si>
  <si>
    <t>B1500002546</t>
  </si>
  <si>
    <t>B1500002547</t>
  </si>
  <si>
    <t>OFIC.1243</t>
  </si>
  <si>
    <t>OFIC.1249</t>
  </si>
  <si>
    <t>OFIC.1250</t>
  </si>
  <si>
    <t>OFIC.1251</t>
  </si>
  <si>
    <t>OFIC.1252</t>
  </si>
  <si>
    <t>OFIC.1253</t>
  </si>
  <si>
    <t>OFIC.1255</t>
  </si>
  <si>
    <t>OFIC.1256</t>
  </si>
  <si>
    <t>OFIC.1257</t>
  </si>
  <si>
    <t>OFIC.1266</t>
  </si>
  <si>
    <t>OFIC.1276</t>
  </si>
  <si>
    <t>OFIC.1277</t>
  </si>
  <si>
    <t>OFIC.1278</t>
  </si>
  <si>
    <t>OFIC.1279</t>
  </si>
  <si>
    <t>OFIC.1280</t>
  </si>
  <si>
    <t>OFIC.1281</t>
  </si>
  <si>
    <t>OFIC.1282</t>
  </si>
  <si>
    <t>OFIC.1283</t>
  </si>
  <si>
    <t>OFIC.1284</t>
  </si>
  <si>
    <t>B1500019864</t>
  </si>
  <si>
    <t>B1500002836</t>
  </si>
  <si>
    <t>B1500002856</t>
  </si>
  <si>
    <t>B1500027056</t>
  </si>
  <si>
    <t>B1500027071</t>
  </si>
  <si>
    <t>MOVIMIENTO DE CUENTAS POR PAGAR A PROVEEDORES  AL 29 DE FEBRERO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</si>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</sst>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0" xfId="0" applyNumberFormat="1" applyFont="1" applyFill="1" applyBorder="1"/>
    <xf numFmtId="14" fontId="9" fillId="3" borderId="2" xfId="0" applyNumberFormat="1" applyFont="1" applyFill="1" applyBorder="1"/>
    <xf numFmtId="0" fontId="9" fillId="3" borderId="2" xfId="0" applyFont="1" applyFill="1" applyBorder="1"/>
    <xf numFmtId="49" fontId="9" fillId="3" borderId="2" xfId="0" applyNumberFormat="1" applyFont="1" applyFill="1" applyBorder="1" applyAlignment="1">
      <alignment horizontal="center" vertical="top"/>
    </xf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/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43" fontId="9" fillId="3" borderId="2" xfId="1" applyFont="1" applyFill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40" fontId="11" fillId="0" borderId="2" xfId="0" applyNumberFormat="1" applyFont="1" applyBorder="1" applyAlignment="1"/>
    <xf numFmtId="0" fontId="12" fillId="0" borderId="0" xfId="0" applyFont="1" applyAlignment="1"/>
    <xf numFmtId="0" fontId="11" fillId="0" borderId="2" xfId="0" applyFont="1" applyBorder="1" applyAlignment="1">
      <alignment horizontal="center"/>
    </xf>
    <xf numFmtId="39" fontId="5" fillId="3" borderId="2" xfId="0" applyNumberFormat="1" applyFont="1" applyFill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showGridLines="0" tabSelected="1" view="pageBreakPreview" zoomScale="87" zoomScaleNormal="87" zoomScaleSheetLayoutView="87" workbookViewId="0">
      <selection activeCell="B6" sqref="B6:J6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2" t="s">
        <v>67</v>
      </c>
      <c r="C6" s="42"/>
      <c r="D6" s="42"/>
      <c r="E6" s="42"/>
      <c r="F6" s="42"/>
      <c r="G6" s="42"/>
      <c r="H6" s="42"/>
      <c r="I6" s="42"/>
      <c r="J6" s="42"/>
    </row>
    <row r="7" spans="2:10" x14ac:dyDescent="0.3">
      <c r="B7" s="42" t="s">
        <v>0</v>
      </c>
      <c r="C7" s="42"/>
      <c r="D7" s="42"/>
      <c r="E7" s="42"/>
      <c r="F7" s="42"/>
      <c r="G7" s="42"/>
      <c r="H7" s="42"/>
      <c r="I7" s="42"/>
      <c r="J7" s="42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0" t="s">
        <v>16</v>
      </c>
      <c r="C10" s="20" t="s">
        <v>17</v>
      </c>
      <c r="D10" s="21" t="s">
        <v>31</v>
      </c>
      <c r="E10" s="22">
        <v>45330</v>
      </c>
      <c r="F10" s="17">
        <v>3210000</v>
      </c>
      <c r="G10" s="18"/>
      <c r="H10" s="17">
        <v>0</v>
      </c>
      <c r="I10" s="8">
        <f t="shared" ref="I10:I21" si="0">+F10-H10</f>
        <v>3210000</v>
      </c>
      <c r="J10" s="19" t="s">
        <v>19</v>
      </c>
    </row>
    <row r="11" spans="2:10" s="9" customFormat="1" ht="24.95" customHeight="1" x14ac:dyDescent="0.3">
      <c r="B11" s="14" t="s">
        <v>22</v>
      </c>
      <c r="C11" s="14" t="s">
        <v>23</v>
      </c>
      <c r="D11" s="15" t="s">
        <v>24</v>
      </c>
      <c r="E11" s="16">
        <v>45292</v>
      </c>
      <c r="F11" s="23">
        <v>72670</v>
      </c>
      <c r="G11" s="25">
        <v>45331</v>
      </c>
      <c r="H11" s="23">
        <v>72670</v>
      </c>
      <c r="I11" s="40">
        <f>+F11-H11</f>
        <v>0</v>
      </c>
      <c r="J11" s="19" t="s">
        <v>18</v>
      </c>
    </row>
    <row r="12" spans="2:10" s="9" customFormat="1" ht="24.95" customHeight="1" x14ac:dyDescent="0.3">
      <c r="B12" s="14" t="s">
        <v>22</v>
      </c>
      <c r="C12" s="14" t="s">
        <v>23</v>
      </c>
      <c r="D12" s="15" t="s">
        <v>32</v>
      </c>
      <c r="E12" s="16">
        <v>45324</v>
      </c>
      <c r="F12" s="23">
        <v>72670</v>
      </c>
      <c r="G12" s="26"/>
      <c r="H12" s="23">
        <v>0</v>
      </c>
      <c r="I12" s="8">
        <f t="shared" si="0"/>
        <v>72670</v>
      </c>
      <c r="J12" s="19" t="s">
        <v>19</v>
      </c>
    </row>
    <row r="13" spans="2:10" s="9" customFormat="1" ht="24.95" customHeight="1" x14ac:dyDescent="0.3">
      <c r="B13" s="14" t="s">
        <v>25</v>
      </c>
      <c r="C13" s="20" t="s">
        <v>17</v>
      </c>
      <c r="D13" s="15" t="s">
        <v>33</v>
      </c>
      <c r="E13" s="16">
        <v>45336</v>
      </c>
      <c r="F13" s="24">
        <v>692410</v>
      </c>
      <c r="G13" s="27"/>
      <c r="H13" s="23">
        <v>0</v>
      </c>
      <c r="I13" s="8">
        <f t="shared" si="0"/>
        <v>692410</v>
      </c>
      <c r="J13" s="19" t="s">
        <v>19</v>
      </c>
    </row>
    <row r="14" spans="2:10" s="9" customFormat="1" ht="24.95" customHeight="1" x14ac:dyDescent="0.3">
      <c r="B14" s="14" t="s">
        <v>25</v>
      </c>
      <c r="C14" s="20" t="s">
        <v>17</v>
      </c>
      <c r="D14" s="15" t="s">
        <v>34</v>
      </c>
      <c r="E14" s="16">
        <v>45336</v>
      </c>
      <c r="F14" s="24">
        <v>767720</v>
      </c>
      <c r="G14" s="27"/>
      <c r="H14" s="23">
        <v>0</v>
      </c>
      <c r="I14" s="8">
        <f t="shared" si="0"/>
        <v>767720</v>
      </c>
      <c r="J14" s="19" t="s">
        <v>19</v>
      </c>
    </row>
    <row r="15" spans="2:10" s="9" customFormat="1" ht="24.95" customHeight="1" x14ac:dyDescent="0.3">
      <c r="B15" s="14" t="s">
        <v>25</v>
      </c>
      <c r="C15" s="20" t="s">
        <v>17</v>
      </c>
      <c r="D15" s="15" t="s">
        <v>35</v>
      </c>
      <c r="E15" s="16">
        <v>45336</v>
      </c>
      <c r="F15" s="24">
        <v>726240</v>
      </c>
      <c r="G15" s="27"/>
      <c r="H15" s="23">
        <v>0</v>
      </c>
      <c r="I15" s="8">
        <f t="shared" si="0"/>
        <v>726240</v>
      </c>
      <c r="J15" s="19" t="s">
        <v>19</v>
      </c>
    </row>
    <row r="16" spans="2:10" s="9" customFormat="1" ht="24.95" customHeight="1" x14ac:dyDescent="0.3">
      <c r="B16" s="14" t="s">
        <v>25</v>
      </c>
      <c r="C16" s="20" t="s">
        <v>17</v>
      </c>
      <c r="D16" s="15" t="s">
        <v>36</v>
      </c>
      <c r="E16" s="16">
        <v>45336</v>
      </c>
      <c r="F16" s="24">
        <v>794240</v>
      </c>
      <c r="G16" s="27"/>
      <c r="H16" s="23">
        <v>0</v>
      </c>
      <c r="I16" s="8">
        <f t="shared" si="0"/>
        <v>794240</v>
      </c>
      <c r="J16" s="19" t="s">
        <v>19</v>
      </c>
    </row>
    <row r="17" spans="2:10" s="9" customFormat="1" ht="24.95" customHeight="1" x14ac:dyDescent="0.3">
      <c r="B17" s="14" t="s">
        <v>25</v>
      </c>
      <c r="C17" s="20" t="s">
        <v>17</v>
      </c>
      <c r="D17" s="15" t="s">
        <v>37</v>
      </c>
      <c r="E17" s="16">
        <v>45336</v>
      </c>
      <c r="F17" s="24">
        <v>836060</v>
      </c>
      <c r="G17" s="27"/>
      <c r="H17" s="23">
        <v>0</v>
      </c>
      <c r="I17" s="8">
        <f t="shared" si="0"/>
        <v>836060</v>
      </c>
      <c r="J17" s="19" t="s">
        <v>19</v>
      </c>
    </row>
    <row r="18" spans="2:10" s="9" customFormat="1" ht="24.95" customHeight="1" x14ac:dyDescent="0.3">
      <c r="B18" s="14" t="s">
        <v>25</v>
      </c>
      <c r="C18" s="20" t="s">
        <v>17</v>
      </c>
      <c r="D18" s="15" t="s">
        <v>38</v>
      </c>
      <c r="E18" s="16">
        <v>45336</v>
      </c>
      <c r="F18" s="24">
        <v>655520</v>
      </c>
      <c r="G18" s="27"/>
      <c r="H18" s="23">
        <v>0</v>
      </c>
      <c r="I18" s="8">
        <f t="shared" si="0"/>
        <v>655520</v>
      </c>
      <c r="J18" s="19" t="s">
        <v>19</v>
      </c>
    </row>
    <row r="19" spans="2:10" s="9" customFormat="1" ht="24.95" customHeight="1" x14ac:dyDescent="0.3">
      <c r="B19" s="14" t="s">
        <v>25</v>
      </c>
      <c r="C19" s="20" t="s">
        <v>17</v>
      </c>
      <c r="D19" s="15" t="s">
        <v>39</v>
      </c>
      <c r="E19" s="16">
        <v>45336</v>
      </c>
      <c r="F19" s="24">
        <v>670735</v>
      </c>
      <c r="G19" s="27"/>
      <c r="H19" s="23">
        <v>0</v>
      </c>
      <c r="I19" s="8">
        <f t="shared" si="0"/>
        <v>670735</v>
      </c>
      <c r="J19" s="19" t="s">
        <v>19</v>
      </c>
    </row>
    <row r="20" spans="2:10" s="9" customFormat="1" ht="24.95" customHeight="1" x14ac:dyDescent="0.3">
      <c r="B20" s="14" t="s">
        <v>25</v>
      </c>
      <c r="C20" s="20" t="s">
        <v>17</v>
      </c>
      <c r="D20" s="15" t="s">
        <v>40</v>
      </c>
      <c r="E20" s="16">
        <v>45336</v>
      </c>
      <c r="F20" s="24">
        <v>673285</v>
      </c>
      <c r="G20" s="27"/>
      <c r="H20" s="23">
        <v>0</v>
      </c>
      <c r="I20" s="8">
        <f t="shared" si="0"/>
        <v>673285</v>
      </c>
      <c r="J20" s="19" t="s">
        <v>19</v>
      </c>
    </row>
    <row r="21" spans="2:10" s="9" customFormat="1" ht="24.95" customHeight="1" x14ac:dyDescent="0.3">
      <c r="B21" s="14" t="s">
        <v>25</v>
      </c>
      <c r="C21" s="20" t="s">
        <v>17</v>
      </c>
      <c r="D21" s="15" t="s">
        <v>41</v>
      </c>
      <c r="E21" s="16">
        <v>45336</v>
      </c>
      <c r="F21" s="24">
        <v>663850</v>
      </c>
      <c r="G21" s="27"/>
      <c r="H21" s="23">
        <v>0</v>
      </c>
      <c r="I21" s="8">
        <f t="shared" si="0"/>
        <v>663850</v>
      </c>
      <c r="J21" s="19" t="s">
        <v>19</v>
      </c>
    </row>
    <row r="22" spans="2:10" s="9" customFormat="1" ht="24.95" customHeight="1" x14ac:dyDescent="0.3">
      <c r="B22" s="14" t="s">
        <v>25</v>
      </c>
      <c r="C22" s="20" t="s">
        <v>17</v>
      </c>
      <c r="D22" s="15" t="s">
        <v>42</v>
      </c>
      <c r="E22" s="16">
        <v>45336</v>
      </c>
      <c r="F22" s="24">
        <v>561595</v>
      </c>
      <c r="G22" s="27"/>
      <c r="H22" s="23">
        <v>0</v>
      </c>
      <c r="I22" s="8">
        <f>+F22-H22</f>
        <v>561595</v>
      </c>
      <c r="J22" s="19" t="s">
        <v>19</v>
      </c>
    </row>
    <row r="23" spans="2:10" s="9" customFormat="1" ht="24.95" customHeight="1" x14ac:dyDescent="0.3">
      <c r="B23" s="15" t="s">
        <v>20</v>
      </c>
      <c r="C23" s="15" t="s">
        <v>21</v>
      </c>
      <c r="D23" s="15" t="s">
        <v>43</v>
      </c>
      <c r="E23" s="16">
        <v>45209</v>
      </c>
      <c r="F23" s="24">
        <v>670155.06099999999</v>
      </c>
      <c r="G23" s="18">
        <v>45328</v>
      </c>
      <c r="H23" s="17">
        <v>670155.06000000006</v>
      </c>
      <c r="I23" s="8">
        <f>+F23-H23</f>
        <v>9.9999993108212948E-4</v>
      </c>
      <c r="J23" s="19" t="s">
        <v>18</v>
      </c>
    </row>
    <row r="24" spans="2:10" s="9" customFormat="1" ht="24.95" customHeight="1" x14ac:dyDescent="0.3">
      <c r="B24" s="15" t="s">
        <v>20</v>
      </c>
      <c r="C24" s="15" t="s">
        <v>21</v>
      </c>
      <c r="D24" s="15" t="s">
        <v>44</v>
      </c>
      <c r="E24" s="16">
        <v>45229</v>
      </c>
      <c r="F24" s="24">
        <v>666788.55000000005</v>
      </c>
      <c r="G24" s="18">
        <v>45329</v>
      </c>
      <c r="H24" s="17">
        <v>666788.55000000005</v>
      </c>
      <c r="I24" s="40">
        <f>+F24-H24</f>
        <v>0</v>
      </c>
      <c r="J24" s="19" t="s">
        <v>18</v>
      </c>
    </row>
    <row r="25" spans="2:10" s="9" customFormat="1" ht="24.95" customHeight="1" x14ac:dyDescent="0.3">
      <c r="B25" s="15" t="s">
        <v>20</v>
      </c>
      <c r="C25" s="15" t="s">
        <v>21</v>
      </c>
      <c r="D25" s="15" t="s">
        <v>45</v>
      </c>
      <c r="E25" s="16">
        <v>45231</v>
      </c>
      <c r="F25" s="24">
        <v>25637129.439999998</v>
      </c>
      <c r="G25" s="18">
        <v>45343</v>
      </c>
      <c r="H25" s="17">
        <v>25637129.440000001</v>
      </c>
      <c r="I25" s="40">
        <f t="shared" ref="I25:I46" si="1">+F25-H25</f>
        <v>0</v>
      </c>
      <c r="J25" s="19" t="s">
        <v>18</v>
      </c>
    </row>
    <row r="26" spans="2:10" s="9" customFormat="1" ht="24.95" customHeight="1" x14ac:dyDescent="0.3">
      <c r="B26" s="15" t="s">
        <v>20</v>
      </c>
      <c r="C26" s="15" t="s">
        <v>21</v>
      </c>
      <c r="D26" s="15" t="s">
        <v>46</v>
      </c>
      <c r="E26" s="16">
        <v>45251</v>
      </c>
      <c r="F26" s="24">
        <v>36256589.649999999</v>
      </c>
      <c r="G26" s="18">
        <v>45329</v>
      </c>
      <c r="H26" s="17">
        <v>36256589.649999999</v>
      </c>
      <c r="I26" s="40">
        <f t="shared" si="1"/>
        <v>0</v>
      </c>
      <c r="J26" s="19" t="s">
        <v>18</v>
      </c>
    </row>
    <row r="27" spans="2:10" s="9" customFormat="1" ht="24.95" customHeight="1" x14ac:dyDescent="0.3">
      <c r="B27" s="15" t="s">
        <v>20</v>
      </c>
      <c r="C27" s="15" t="s">
        <v>21</v>
      </c>
      <c r="D27" s="15" t="s">
        <v>47</v>
      </c>
      <c r="E27" s="16">
        <v>45252</v>
      </c>
      <c r="F27" s="24">
        <v>3075071.23</v>
      </c>
      <c r="G27" s="18">
        <v>45329</v>
      </c>
      <c r="H27" s="17">
        <v>3075071.23</v>
      </c>
      <c r="I27" s="40">
        <f t="shared" si="1"/>
        <v>0</v>
      </c>
      <c r="J27" s="19" t="s">
        <v>18</v>
      </c>
    </row>
    <row r="28" spans="2:10" s="9" customFormat="1" ht="24.95" customHeight="1" x14ac:dyDescent="0.3">
      <c r="B28" s="15" t="s">
        <v>20</v>
      </c>
      <c r="C28" s="15" t="s">
        <v>21</v>
      </c>
      <c r="D28" s="15" t="s">
        <v>48</v>
      </c>
      <c r="E28" s="16">
        <v>45257</v>
      </c>
      <c r="F28" s="24">
        <v>1551196.3800000001</v>
      </c>
      <c r="G28" s="18">
        <v>45329</v>
      </c>
      <c r="H28" s="17">
        <v>1551196.38</v>
      </c>
      <c r="I28" s="40">
        <f t="shared" si="1"/>
        <v>0</v>
      </c>
      <c r="J28" s="19" t="s">
        <v>18</v>
      </c>
    </row>
    <row r="29" spans="2:10" s="9" customFormat="1" ht="24.95" customHeight="1" x14ac:dyDescent="0.3">
      <c r="B29" s="15" t="s">
        <v>20</v>
      </c>
      <c r="C29" s="15" t="s">
        <v>21</v>
      </c>
      <c r="D29" s="15" t="s">
        <v>49</v>
      </c>
      <c r="E29" s="16">
        <v>45259</v>
      </c>
      <c r="F29" s="24">
        <v>25309439.489999998</v>
      </c>
      <c r="G29" s="18">
        <v>45335</v>
      </c>
      <c r="H29" s="17">
        <v>25309439.489999998</v>
      </c>
      <c r="I29" s="40">
        <f t="shared" si="1"/>
        <v>0</v>
      </c>
      <c r="J29" s="19" t="s">
        <v>18</v>
      </c>
    </row>
    <row r="30" spans="2:10" s="9" customFormat="1" ht="24.95" customHeight="1" x14ac:dyDescent="0.3">
      <c r="B30" s="15" t="s">
        <v>20</v>
      </c>
      <c r="C30" s="15" t="s">
        <v>21</v>
      </c>
      <c r="D30" s="15" t="s">
        <v>50</v>
      </c>
      <c r="E30" s="16">
        <v>45261</v>
      </c>
      <c r="F30" s="24">
        <v>1846333.99</v>
      </c>
      <c r="G30" s="18">
        <v>45329</v>
      </c>
      <c r="H30" s="17">
        <v>1846333.99</v>
      </c>
      <c r="I30" s="40">
        <f t="shared" si="1"/>
        <v>0</v>
      </c>
      <c r="J30" s="19" t="s">
        <v>18</v>
      </c>
    </row>
    <row r="31" spans="2:10" s="9" customFormat="1" ht="24.95" customHeight="1" x14ac:dyDescent="0.3">
      <c r="B31" s="15" t="s">
        <v>20</v>
      </c>
      <c r="C31" s="15" t="s">
        <v>21</v>
      </c>
      <c r="D31" s="15" t="s">
        <v>51</v>
      </c>
      <c r="E31" s="16">
        <v>45265</v>
      </c>
      <c r="F31" s="24">
        <v>708117.46000000008</v>
      </c>
      <c r="G31" s="18">
        <v>45329</v>
      </c>
      <c r="H31" s="17">
        <v>708117.46</v>
      </c>
      <c r="I31" s="40">
        <f t="shared" si="1"/>
        <v>0</v>
      </c>
      <c r="J31" s="19" t="s">
        <v>18</v>
      </c>
    </row>
    <row r="32" spans="2:10" s="9" customFormat="1" ht="24.95" customHeight="1" x14ac:dyDescent="0.3">
      <c r="B32" s="15" t="s">
        <v>20</v>
      </c>
      <c r="C32" s="15" t="s">
        <v>21</v>
      </c>
      <c r="D32" s="15" t="s">
        <v>52</v>
      </c>
      <c r="E32" s="16">
        <v>45290</v>
      </c>
      <c r="F32" s="24">
        <v>16227427.620000001</v>
      </c>
      <c r="G32" s="18">
        <v>45351</v>
      </c>
      <c r="H32" s="17">
        <v>16227427.619999999</v>
      </c>
      <c r="I32" s="40">
        <f t="shared" si="1"/>
        <v>0</v>
      </c>
      <c r="J32" s="19" t="s">
        <v>18</v>
      </c>
    </row>
    <row r="33" spans="2:10" s="9" customFormat="1" ht="24.95" customHeight="1" x14ac:dyDescent="0.3">
      <c r="B33" s="15" t="s">
        <v>20</v>
      </c>
      <c r="C33" s="15" t="s">
        <v>21</v>
      </c>
      <c r="D33" s="15" t="s">
        <v>53</v>
      </c>
      <c r="E33" s="16">
        <v>45323</v>
      </c>
      <c r="F33" s="24">
        <v>1759594.6</v>
      </c>
      <c r="G33" s="18"/>
      <c r="H33" s="17">
        <v>0</v>
      </c>
      <c r="I33" s="8">
        <f t="shared" si="1"/>
        <v>1759594.6</v>
      </c>
      <c r="J33" s="19" t="s">
        <v>19</v>
      </c>
    </row>
    <row r="34" spans="2:10" s="9" customFormat="1" ht="24.95" customHeight="1" x14ac:dyDescent="0.3">
      <c r="B34" s="15" t="s">
        <v>20</v>
      </c>
      <c r="C34" s="15" t="s">
        <v>21</v>
      </c>
      <c r="D34" s="15" t="s">
        <v>54</v>
      </c>
      <c r="E34" s="16">
        <v>45328</v>
      </c>
      <c r="F34" s="24">
        <v>963783.59</v>
      </c>
      <c r="G34" s="18"/>
      <c r="H34" s="17">
        <v>0</v>
      </c>
      <c r="I34" s="8">
        <f t="shared" si="1"/>
        <v>963783.59</v>
      </c>
      <c r="J34" s="19" t="s">
        <v>19</v>
      </c>
    </row>
    <row r="35" spans="2:10" s="9" customFormat="1" ht="24.95" customHeight="1" x14ac:dyDescent="0.3">
      <c r="B35" s="15" t="s">
        <v>20</v>
      </c>
      <c r="C35" s="15" t="s">
        <v>21</v>
      </c>
      <c r="D35" s="15" t="s">
        <v>55</v>
      </c>
      <c r="E35" s="16">
        <v>45329</v>
      </c>
      <c r="F35" s="24">
        <v>30596969.539999999</v>
      </c>
      <c r="G35" s="18"/>
      <c r="H35" s="17">
        <v>0</v>
      </c>
      <c r="I35" s="8">
        <f t="shared" si="1"/>
        <v>30596969.539999999</v>
      </c>
      <c r="J35" s="19" t="s">
        <v>19</v>
      </c>
    </row>
    <row r="36" spans="2:10" s="9" customFormat="1" ht="24.95" customHeight="1" x14ac:dyDescent="0.3">
      <c r="B36" s="15" t="s">
        <v>20</v>
      </c>
      <c r="C36" s="15" t="s">
        <v>21</v>
      </c>
      <c r="D36" s="15" t="s">
        <v>56</v>
      </c>
      <c r="E36" s="16">
        <v>45334</v>
      </c>
      <c r="F36" s="24">
        <v>932334.98</v>
      </c>
      <c r="G36" s="18"/>
      <c r="H36" s="17">
        <v>0</v>
      </c>
      <c r="I36" s="8">
        <f t="shared" si="1"/>
        <v>932334.98</v>
      </c>
      <c r="J36" s="19" t="s">
        <v>19</v>
      </c>
    </row>
    <row r="37" spans="2:10" s="9" customFormat="1" ht="24.95" customHeight="1" x14ac:dyDescent="0.3">
      <c r="B37" s="15" t="s">
        <v>20</v>
      </c>
      <c r="C37" s="15" t="s">
        <v>21</v>
      </c>
      <c r="D37" s="15" t="s">
        <v>57</v>
      </c>
      <c r="E37" s="16">
        <v>45336</v>
      </c>
      <c r="F37" s="24">
        <v>27140139.949999999</v>
      </c>
      <c r="G37" s="18"/>
      <c r="H37" s="17">
        <v>0</v>
      </c>
      <c r="I37" s="8">
        <f t="shared" si="1"/>
        <v>27140139.949999999</v>
      </c>
      <c r="J37" s="19" t="s">
        <v>19</v>
      </c>
    </row>
    <row r="38" spans="2:10" s="9" customFormat="1" ht="24.95" customHeight="1" x14ac:dyDescent="0.3">
      <c r="B38" s="15" t="s">
        <v>20</v>
      </c>
      <c r="C38" s="15" t="s">
        <v>21</v>
      </c>
      <c r="D38" s="15" t="s">
        <v>58</v>
      </c>
      <c r="E38" s="16">
        <v>45342</v>
      </c>
      <c r="F38" s="24">
        <v>763872.78</v>
      </c>
      <c r="G38" s="18"/>
      <c r="H38" s="17">
        <v>0</v>
      </c>
      <c r="I38" s="8">
        <f t="shared" si="1"/>
        <v>763872.78</v>
      </c>
      <c r="J38" s="19" t="s">
        <v>19</v>
      </c>
    </row>
    <row r="39" spans="2:10" s="9" customFormat="1" ht="24.95" customHeight="1" x14ac:dyDescent="0.3">
      <c r="B39" s="15" t="s">
        <v>20</v>
      </c>
      <c r="C39" s="15" t="s">
        <v>21</v>
      </c>
      <c r="D39" s="15" t="s">
        <v>59</v>
      </c>
      <c r="E39" s="16">
        <v>45343</v>
      </c>
      <c r="F39" s="24">
        <v>23465240.300000001</v>
      </c>
      <c r="G39" s="18"/>
      <c r="H39" s="17">
        <v>0</v>
      </c>
      <c r="I39" s="8">
        <f t="shared" si="1"/>
        <v>23465240.300000001</v>
      </c>
      <c r="J39" s="19" t="s">
        <v>19</v>
      </c>
    </row>
    <row r="40" spans="2:10" s="9" customFormat="1" ht="24.95" customHeight="1" x14ac:dyDescent="0.3">
      <c r="B40" s="15" t="s">
        <v>20</v>
      </c>
      <c r="C40" s="15" t="s">
        <v>21</v>
      </c>
      <c r="D40" s="15" t="s">
        <v>60</v>
      </c>
      <c r="E40" s="16">
        <v>45348</v>
      </c>
      <c r="F40" s="24">
        <v>755996.25</v>
      </c>
      <c r="G40" s="18"/>
      <c r="H40" s="17">
        <v>0</v>
      </c>
      <c r="I40" s="8">
        <f t="shared" si="1"/>
        <v>755996.25</v>
      </c>
      <c r="J40" s="19" t="s">
        <v>19</v>
      </c>
    </row>
    <row r="41" spans="2:10" s="9" customFormat="1" ht="24.95" customHeight="1" x14ac:dyDescent="0.3">
      <c r="B41" s="15" t="s">
        <v>20</v>
      </c>
      <c r="C41" s="15" t="s">
        <v>21</v>
      </c>
      <c r="D41" s="15" t="s">
        <v>61</v>
      </c>
      <c r="E41" s="16">
        <v>45350</v>
      </c>
      <c r="F41" s="24">
        <v>21474368.57</v>
      </c>
      <c r="G41" s="18"/>
      <c r="H41" s="17">
        <v>0</v>
      </c>
      <c r="I41" s="8">
        <f t="shared" si="1"/>
        <v>21474368.57</v>
      </c>
      <c r="J41" s="19" t="s">
        <v>19</v>
      </c>
    </row>
    <row r="42" spans="2:10" s="9" customFormat="1" ht="24.95" customHeight="1" x14ac:dyDescent="0.3">
      <c r="B42" s="15" t="s">
        <v>26</v>
      </c>
      <c r="C42" s="15" t="s">
        <v>29</v>
      </c>
      <c r="D42" s="28" t="s">
        <v>62</v>
      </c>
      <c r="E42" s="29">
        <v>45332</v>
      </c>
      <c r="F42" s="30">
        <v>14180.5</v>
      </c>
      <c r="G42" s="27"/>
      <c r="H42" s="31">
        <v>0</v>
      </c>
      <c r="I42" s="8">
        <f t="shared" si="1"/>
        <v>14180.5</v>
      </c>
      <c r="J42" s="19" t="s">
        <v>19</v>
      </c>
    </row>
    <row r="43" spans="2:10" s="9" customFormat="1" ht="24.95" customHeight="1" x14ac:dyDescent="0.3">
      <c r="B43" s="14" t="s">
        <v>27</v>
      </c>
      <c r="C43" s="20" t="s">
        <v>30</v>
      </c>
      <c r="D43" s="15" t="s">
        <v>63</v>
      </c>
      <c r="E43" s="29">
        <v>45334</v>
      </c>
      <c r="F43" s="23">
        <v>120000</v>
      </c>
      <c r="G43" s="27"/>
      <c r="H43" s="32">
        <v>0</v>
      </c>
      <c r="I43" s="8">
        <f t="shared" si="1"/>
        <v>120000</v>
      </c>
      <c r="J43" s="19" t="s">
        <v>19</v>
      </c>
    </row>
    <row r="44" spans="2:10" s="9" customFormat="1" ht="24.95" customHeight="1" x14ac:dyDescent="0.3">
      <c r="B44" s="14" t="s">
        <v>27</v>
      </c>
      <c r="C44" s="20" t="s">
        <v>30</v>
      </c>
      <c r="D44" s="15" t="s">
        <v>64</v>
      </c>
      <c r="E44" s="16">
        <v>45334</v>
      </c>
      <c r="F44" s="23">
        <v>200000</v>
      </c>
      <c r="G44" s="27"/>
      <c r="H44" s="32">
        <v>0</v>
      </c>
      <c r="I44" s="8">
        <f t="shared" si="1"/>
        <v>200000</v>
      </c>
      <c r="J44" s="19" t="s">
        <v>19</v>
      </c>
    </row>
    <row r="45" spans="2:10" s="9" customFormat="1" ht="24.95" customHeight="1" x14ac:dyDescent="0.3">
      <c r="B45" s="15" t="s">
        <v>28</v>
      </c>
      <c r="C45" s="15" t="s">
        <v>29</v>
      </c>
      <c r="D45" s="15" t="s">
        <v>65</v>
      </c>
      <c r="E45" s="29">
        <v>45324</v>
      </c>
      <c r="F45" s="33">
        <v>160601.4</v>
      </c>
      <c r="G45" s="27"/>
      <c r="H45" s="31">
        <v>0</v>
      </c>
      <c r="I45" s="8">
        <f t="shared" si="1"/>
        <v>160601.4</v>
      </c>
      <c r="J45" s="34" t="s">
        <v>19</v>
      </c>
    </row>
    <row r="46" spans="2:10" s="9" customFormat="1" ht="24.95" customHeight="1" x14ac:dyDescent="0.3">
      <c r="B46" s="15" t="s">
        <v>28</v>
      </c>
      <c r="C46" s="15" t="s">
        <v>29</v>
      </c>
      <c r="D46" s="15" t="s">
        <v>66</v>
      </c>
      <c r="E46" s="29">
        <v>45324</v>
      </c>
      <c r="F46" s="33">
        <v>21172</v>
      </c>
      <c r="G46" s="27"/>
      <c r="H46" s="31">
        <v>0</v>
      </c>
      <c r="I46" s="8">
        <f t="shared" si="1"/>
        <v>21172</v>
      </c>
      <c r="J46" s="34" t="s">
        <v>19</v>
      </c>
    </row>
    <row r="47" spans="2:10" s="38" customFormat="1" ht="15.75" x14ac:dyDescent="0.25">
      <c r="B47" s="39" t="s">
        <v>68</v>
      </c>
      <c r="C47" s="36"/>
      <c r="D47" s="36"/>
      <c r="E47" s="36"/>
      <c r="F47" s="37">
        <f>SUM(F10:F46)</f>
        <v>230713498.33099997</v>
      </c>
      <c r="G47" s="37"/>
      <c r="H47" s="37">
        <f t="shared" ref="H47:I47" si="2">SUM(H10:H46)</f>
        <v>112020918.86999999</v>
      </c>
      <c r="I47" s="37">
        <f t="shared" si="2"/>
        <v>118692579.461</v>
      </c>
      <c r="J47" s="35"/>
    </row>
    <row r="48" spans="2:10" x14ac:dyDescent="0.3">
      <c r="B48" s="41"/>
      <c r="C48" s="41"/>
      <c r="D48" s="10"/>
      <c r="E48" s="10"/>
      <c r="F48" s="10"/>
      <c r="G48" s="10"/>
      <c r="H48" s="41"/>
      <c r="I48" s="41"/>
      <c r="J48" s="41"/>
    </row>
    <row r="49" spans="2:10" x14ac:dyDescent="0.3">
      <c r="B49" s="41"/>
      <c r="C49" s="41"/>
      <c r="D49" s="10"/>
      <c r="E49" s="10"/>
      <c r="F49" s="10"/>
      <c r="G49" s="10"/>
      <c r="H49" s="41"/>
      <c r="I49" s="41"/>
      <c r="J49" s="41"/>
    </row>
    <row r="50" spans="2:10" x14ac:dyDescent="0.3">
      <c r="B50" s="41" t="s">
        <v>11</v>
      </c>
      <c r="C50" s="41"/>
      <c r="D50" s="10"/>
      <c r="E50" s="10"/>
      <c r="F50" s="2"/>
      <c r="G50" s="2"/>
      <c r="H50" s="41" t="s">
        <v>13</v>
      </c>
      <c r="I50" s="41"/>
      <c r="J50" s="41"/>
    </row>
    <row r="51" spans="2:10" x14ac:dyDescent="0.3">
      <c r="B51" s="43" t="s">
        <v>14</v>
      </c>
      <c r="C51" s="43"/>
      <c r="D51" s="11"/>
      <c r="E51" s="11"/>
      <c r="F51" s="11"/>
      <c r="G51" s="11"/>
      <c r="H51" s="43" t="s">
        <v>15</v>
      </c>
      <c r="I51" s="43"/>
      <c r="J51" s="43"/>
    </row>
    <row r="52" spans="2:10" x14ac:dyDescent="0.3">
      <c r="B52" s="41" t="s">
        <v>12</v>
      </c>
      <c r="C52" s="41"/>
      <c r="D52" s="10"/>
      <c r="E52" s="10"/>
      <c r="F52" s="10"/>
      <c r="G52" s="10"/>
      <c r="H52" s="41" t="s">
        <v>10</v>
      </c>
      <c r="I52" s="41"/>
      <c r="J52" s="41"/>
    </row>
    <row r="53" spans="2:10" x14ac:dyDescent="0.3">
      <c r="B53" s="43"/>
      <c r="C53" s="43"/>
      <c r="D53" s="43"/>
      <c r="E53" s="43"/>
      <c r="F53" s="43"/>
      <c r="G53" s="43"/>
      <c r="H53" s="43"/>
      <c r="I53" s="43"/>
      <c r="J53" s="43"/>
    </row>
    <row r="54" spans="2:10" x14ac:dyDescent="0.3">
      <c r="B54" s="41"/>
      <c r="C54" s="41"/>
      <c r="D54" s="41"/>
      <c r="E54" s="41"/>
      <c r="F54" s="41"/>
      <c r="G54" s="41"/>
      <c r="H54" s="41"/>
      <c r="I54" s="41"/>
      <c r="J54" s="41"/>
    </row>
    <row r="55" spans="2:10" x14ac:dyDescent="0.3">
      <c r="B55" s="41"/>
      <c r="C55" s="41"/>
      <c r="D55" s="41"/>
      <c r="E55" s="41"/>
      <c r="F55" s="41"/>
      <c r="G55" s="41"/>
      <c r="H55" s="41"/>
      <c r="I55" s="41"/>
      <c r="J55" s="41"/>
    </row>
    <row r="56" spans="2:10" x14ac:dyDescent="0.3">
      <c r="B56" s="41"/>
      <c r="C56" s="41"/>
      <c r="D56" s="41"/>
      <c r="E56" s="41"/>
      <c r="F56" s="41"/>
      <c r="G56" s="41"/>
      <c r="H56" s="41"/>
      <c r="I56" s="41"/>
      <c r="J56" s="41"/>
    </row>
    <row r="57" spans="2:10" x14ac:dyDescent="0.3">
      <c r="H57" s="12"/>
    </row>
  </sheetData>
  <sortState ref="B12:J112">
    <sortCondition ref="B12"/>
  </sortState>
  <mergeCells count="16">
    <mergeCell ref="B56:J56"/>
    <mergeCell ref="B6:J6"/>
    <mergeCell ref="B7:J7"/>
    <mergeCell ref="B48:C48"/>
    <mergeCell ref="H48:J48"/>
    <mergeCell ref="B51:C51"/>
    <mergeCell ref="H51:J51"/>
    <mergeCell ref="B52:C52"/>
    <mergeCell ref="H52:J52"/>
    <mergeCell ref="B53:J53"/>
    <mergeCell ref="B54:J54"/>
    <mergeCell ref="B55:J55"/>
    <mergeCell ref="B49:C49"/>
    <mergeCell ref="B50:C50"/>
    <mergeCell ref="H49:J49"/>
    <mergeCell ref="H50:J50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2024-03-19T16:12:27Z</cp:lastPrinted>
  <dcterms:created xsi:type="dcterms:W3CDTF">2021-12-06T11:44:16Z</dcterms:created>
  <dcterms:modified xsi:type="dcterms:W3CDTF">2025-03-26T15:48:11Z</dcterms:modified>
</cp:coreProperties>
</file>