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3\Finanzas\Movimiento de cuenta por pagar\"/>
    </mc:Choice>
  </mc:AlternateContent>
  <bookViews>
    <workbookView xWindow="0" yWindow="0" windowWidth="28800" windowHeight="11610" tabRatio="599"/>
  </bookViews>
  <sheets>
    <sheet name="REPORTE DE CXC" sheetId="1" r:id="rId1"/>
  </sheets>
  <definedNames>
    <definedName name="_xlnm.Print_Area" localSheetId="0">'REPORTE DE CXC'!$A$1:$J$143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6" i="1" l="1"/>
  <c r="I136" i="1"/>
  <c r="F136" i="1"/>
  <c r="H133" i="1"/>
  <c r="I10" i="1"/>
  <c r="I44" i="1" l="1"/>
  <c r="I40" i="1"/>
  <c r="I41" i="1"/>
  <c r="I42" i="1"/>
  <c r="I43" i="1"/>
  <c r="I45" i="1"/>
  <c r="I46" i="1"/>
  <c r="I47" i="1"/>
  <c r="I48" i="1"/>
  <c r="I29" i="1"/>
  <c r="I24" i="1"/>
  <c r="I129" i="1"/>
  <c r="I130" i="1"/>
  <c r="I131" i="1"/>
  <c r="I132" i="1"/>
  <c r="I133" i="1"/>
  <c r="I134" i="1"/>
  <c r="I135" i="1"/>
  <c r="I106" i="1" l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73" i="1" l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72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5" i="1"/>
  <c r="I26" i="1"/>
  <c r="I27" i="1"/>
  <c r="I28" i="1"/>
  <c r="I30" i="1"/>
  <c r="I31" i="1"/>
  <c r="I32" i="1"/>
  <c r="I33" i="1"/>
  <c r="I34" i="1"/>
  <c r="I35" i="1"/>
  <c r="I36" i="1"/>
  <c r="I37" i="1"/>
  <c r="I38" i="1"/>
  <c r="I39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</calcChain>
</file>

<file path=xl/sharedStrings.xml><?xml version="1.0" encoding="utf-8"?>
<sst xmlns="http://schemas.openxmlformats.org/spreadsheetml/2006/main" count="523" uniqueCount="214">
  <si>
    <t>VALOR EN RD$</t>
  </si>
  <si>
    <t>PROVEEDOR</t>
  </si>
  <si>
    <t>CONCEPTO</t>
  </si>
  <si>
    <t>FACTURA NCF</t>
  </si>
  <si>
    <t>FECHA DE FACTURA</t>
  </si>
  <si>
    <t>MONTO FACTURADO</t>
  </si>
  <si>
    <t>MONTO PAGADO A LA FECHA</t>
  </si>
  <si>
    <t>MONTO PENDIENTE</t>
  </si>
  <si>
    <t>ESTADO (COMPLETADO,  PENDIENTE O ATRASADO</t>
  </si>
  <si>
    <t>TOTAL EN RD$</t>
  </si>
  <si>
    <t>FECHA FIN DE FACTURA</t>
  </si>
  <si>
    <t>Preparado por:</t>
  </si>
  <si>
    <t>Contadora Div.Contabilidad</t>
  </si>
  <si>
    <t>Lic. Julianny Acevedo</t>
  </si>
  <si>
    <t>PUBLICIDAD Y PROPAGANDA</t>
  </si>
  <si>
    <t>SERVICIOS MEDICOS</t>
  </si>
  <si>
    <t>DKOLOR</t>
  </si>
  <si>
    <t>CTAV,SRL</t>
  </si>
  <si>
    <t>DISTRIBUIDORES DE PETROLEO (DIPSA)</t>
  </si>
  <si>
    <t>FLORISTERIA ZUNIFLOR</t>
  </si>
  <si>
    <t xml:space="preserve">JENNY LUNA ACOSTA </t>
  </si>
  <si>
    <t>MILENA TOURS</t>
  </si>
  <si>
    <t>OFICINA GUBERNAMENTAL OGTIC</t>
  </si>
  <si>
    <t>TULIO SALVADOR CASTAÑOS VELEZ</t>
  </si>
  <si>
    <t>SERVICIOS JURIDICOS</t>
  </si>
  <si>
    <t>SERVICIO DE INTERNET</t>
  </si>
  <si>
    <t>EVENTOS GENERALES</t>
  </si>
  <si>
    <t>OTRO SERVICIOS TECNICOS PROFESIONALES</t>
  </si>
  <si>
    <t>PRODUCTOS FORESTALES</t>
  </si>
  <si>
    <t>ALIMENTOS Y BEBIDAS PARA PERSONAS</t>
  </si>
  <si>
    <t>OTROS SERVICIOS PROFESIONALES</t>
  </si>
  <si>
    <t>OTRO SERVICIOS TECNICOS</t>
  </si>
  <si>
    <t xml:space="preserve">     Lic. Benigno Barias</t>
  </si>
  <si>
    <t xml:space="preserve">     Enc. Div. Contabilidad</t>
  </si>
  <si>
    <t xml:space="preserve">        Revisado por:</t>
  </si>
  <si>
    <t xml:space="preserve">AGUA PLANETA AZUL </t>
  </si>
  <si>
    <t>COLEGIO MEDICO DOMINICANA</t>
  </si>
  <si>
    <t>COLUMBUS NETWORKS</t>
  </si>
  <si>
    <t>OH FRUIT</t>
  </si>
  <si>
    <t>PROCOMUNICACIONES</t>
  </si>
  <si>
    <t>RADIO CADENA HISPANOAMERICA</t>
  </si>
  <si>
    <t>TOTAL ENERGIES MARKETING</t>
  </si>
  <si>
    <t>BOTELLITA Y BOTELLONES DE AGUA</t>
  </si>
  <si>
    <t>OTROS SERVICIOS TECNICOS</t>
  </si>
  <si>
    <t>REPARACION Y MANT DE EQUIPOS</t>
  </si>
  <si>
    <t>COMBUSTIBLE Y LUBRICANTES</t>
  </si>
  <si>
    <t>B1500000065</t>
  </si>
  <si>
    <t>B1500000096</t>
  </si>
  <si>
    <t>B1500000089</t>
  </si>
  <si>
    <t>B1500000092</t>
  </si>
  <si>
    <t>ACD MEDIA SERVICIO</t>
  </si>
  <si>
    <t xml:space="preserve">CARIBBEAN CINEMA MEDIA </t>
  </si>
  <si>
    <t>CONSER,H.M</t>
  </si>
  <si>
    <t>CONSULADO DE NEW YORK</t>
  </si>
  <si>
    <t>CONSULADO EN MIAMI FLORIDA</t>
  </si>
  <si>
    <t>DELTA COMERCIAL</t>
  </si>
  <si>
    <t xml:space="preserve">EDITORA LISTIN DIARIO </t>
  </si>
  <si>
    <t>EL GUSTO PRODUCCIONES</t>
  </si>
  <si>
    <t>GRUPO ENJOY TV</t>
  </si>
  <si>
    <t>LIRA MARKETING</t>
  </si>
  <si>
    <t>MERCOM,SRL</t>
  </si>
  <si>
    <t>PIO DEPORTE RADIO TV</t>
  </si>
  <si>
    <t>RADIO HIGO FM</t>
  </si>
  <si>
    <t>RADION SRL</t>
  </si>
  <si>
    <t xml:space="preserve">           JUNTA CENTRAL ELECTORAL                           </t>
  </si>
  <si>
    <t>CONSTRUCCION Y REM DE EDIF</t>
  </si>
  <si>
    <t>OTROS SERV TECNICOS PROFES</t>
  </si>
  <si>
    <t>LIBROS REVISTAS Y PERIODICOS</t>
  </si>
  <si>
    <t>B1500164548</t>
  </si>
  <si>
    <t>B1500164552</t>
  </si>
  <si>
    <t>B1500164553</t>
  </si>
  <si>
    <t>B1500164436</t>
  </si>
  <si>
    <t>B1500000384</t>
  </si>
  <si>
    <t>B1500000400</t>
  </si>
  <si>
    <t>B1500000401</t>
  </si>
  <si>
    <t>B1500000021</t>
  </si>
  <si>
    <t>OFIC.1233</t>
  </si>
  <si>
    <t>OFIC.1234</t>
  </si>
  <si>
    <t>OFIC.1236</t>
  </si>
  <si>
    <t>OFIC.1238</t>
  </si>
  <si>
    <t>B1500018726</t>
  </si>
  <si>
    <t>B1500018727</t>
  </si>
  <si>
    <t>B1500018736</t>
  </si>
  <si>
    <t>B1500018850</t>
  </si>
  <si>
    <t>B1500000005</t>
  </si>
  <si>
    <t>B1500002792</t>
  </si>
  <si>
    <t>B1500002793</t>
  </si>
  <si>
    <t>B1500000616</t>
  </si>
  <si>
    <t>B1500000617</t>
  </si>
  <si>
    <t>B1500000618</t>
  </si>
  <si>
    <t>B1500000214</t>
  </si>
  <si>
    <t>B1500000118</t>
  </si>
  <si>
    <t>B1500000036</t>
  </si>
  <si>
    <t>B1500005729</t>
  </si>
  <si>
    <t>B1500005765</t>
  </si>
  <si>
    <t>B1500005766</t>
  </si>
  <si>
    <t>B1500005769</t>
  </si>
  <si>
    <t>B1500000109</t>
  </si>
  <si>
    <t>B1500000311</t>
  </si>
  <si>
    <t>B1500000279</t>
  </si>
  <si>
    <t>B1500000281</t>
  </si>
  <si>
    <t>B1500000042</t>
  </si>
  <si>
    <t>B1500000075</t>
  </si>
  <si>
    <t>B1500000054</t>
  </si>
  <si>
    <t>B1500239390</t>
  </si>
  <si>
    <t xml:space="preserve"> </t>
  </si>
  <si>
    <t>MOVIMIENTO DE CUENTAS POR PAGAR A PROVEEDORES  AL 31 de OCTUBRE  2023</t>
  </si>
  <si>
    <t>B1500164559</t>
  </si>
  <si>
    <t>B1500164560</t>
  </si>
  <si>
    <t>B1500164956</t>
  </si>
  <si>
    <t>B1500164957</t>
  </si>
  <si>
    <t>B1500164638</t>
  </si>
  <si>
    <t>B1500164963</t>
  </si>
  <si>
    <t>B1500165283</t>
  </si>
  <si>
    <t>B1500165284</t>
  </si>
  <si>
    <t>B1500165291</t>
  </si>
  <si>
    <t>B1500165292</t>
  </si>
  <si>
    <t>B1500165308</t>
  </si>
  <si>
    <t>B1500000323</t>
  </si>
  <si>
    <t>B1500000073</t>
  </si>
  <si>
    <t>B1500000218</t>
  </si>
  <si>
    <t>B1500004886</t>
  </si>
  <si>
    <t>B1700000095</t>
  </si>
  <si>
    <t>B1700000097</t>
  </si>
  <si>
    <t>B1700000098</t>
  </si>
  <si>
    <t>B1700000096</t>
  </si>
  <si>
    <t>B1500000451</t>
  </si>
  <si>
    <t>B1500000452</t>
  </si>
  <si>
    <t>B1500000453</t>
  </si>
  <si>
    <t>B1500000454</t>
  </si>
  <si>
    <t>OFIC.1219</t>
  </si>
  <si>
    <t>OFIC.1221</t>
  </si>
  <si>
    <t>OFIC.1224</t>
  </si>
  <si>
    <t>OFIC.1226</t>
  </si>
  <si>
    <t>OFIC.1240</t>
  </si>
  <si>
    <t>OFIC.1241</t>
  </si>
  <si>
    <t>OFIC.1242</t>
  </si>
  <si>
    <t>OFIC.1243</t>
  </si>
  <si>
    <t>OFIC.1244</t>
  </si>
  <si>
    <t>OFIC.1245</t>
  </si>
  <si>
    <t>OFIC.1246</t>
  </si>
  <si>
    <t>OFIC.1247</t>
  </si>
  <si>
    <t>OFIC.1248</t>
  </si>
  <si>
    <t>OFIC.1249</t>
  </si>
  <si>
    <t>B1500019225</t>
  </si>
  <si>
    <t>B1500018863</t>
  </si>
  <si>
    <t>B1500028984</t>
  </si>
  <si>
    <t>B1500008642</t>
  </si>
  <si>
    <t>B1500000194</t>
  </si>
  <si>
    <t>B1500002810</t>
  </si>
  <si>
    <t>B1500002814</t>
  </si>
  <si>
    <t>B1500000140</t>
  </si>
  <si>
    <t>B1500000239</t>
  </si>
  <si>
    <t>B1500001465</t>
  </si>
  <si>
    <t>B1500000343</t>
  </si>
  <si>
    <t>B1500005819</t>
  </si>
  <si>
    <t>B1500002550</t>
  </si>
  <si>
    <t>B1500002665</t>
  </si>
  <si>
    <t>B1500001123</t>
  </si>
  <si>
    <t>B1500000113</t>
  </si>
  <si>
    <t>B1500023354</t>
  </si>
  <si>
    <t>B1500025492</t>
  </si>
  <si>
    <t>B1500025503</t>
  </si>
  <si>
    <t>B1500025507</t>
  </si>
  <si>
    <t>B1500025509</t>
  </si>
  <si>
    <t>B1500025544</t>
  </si>
  <si>
    <t>B1500025548</t>
  </si>
  <si>
    <t>B1500025549</t>
  </si>
  <si>
    <t>B1500025500</t>
  </si>
  <si>
    <t>B1500025584</t>
  </si>
  <si>
    <t>B1500025586</t>
  </si>
  <si>
    <t>B1500025772</t>
  </si>
  <si>
    <t>B1500025773</t>
  </si>
  <si>
    <t>B1500025774</t>
  </si>
  <si>
    <t>B1500025780</t>
  </si>
  <si>
    <t>B1500025781</t>
  </si>
  <si>
    <t>B1500025815</t>
  </si>
  <si>
    <t>B1500025826</t>
  </si>
  <si>
    <t>B1500025993</t>
  </si>
  <si>
    <t>B1500026170</t>
  </si>
  <si>
    <t>B1500207395</t>
  </si>
  <si>
    <t>B1500207408</t>
  </si>
  <si>
    <t>B1500239437</t>
  </si>
  <si>
    <t>B1500239402</t>
  </si>
  <si>
    <t>B1500207376</t>
  </si>
  <si>
    <t>B1500207365</t>
  </si>
  <si>
    <t>B1500239121</t>
  </si>
  <si>
    <t>B1500239434</t>
  </si>
  <si>
    <t>B1500239497</t>
  </si>
  <si>
    <t>B1500000046</t>
  </si>
  <si>
    <t>B1500000025</t>
  </si>
  <si>
    <t>ADALBERTO DE LA ROSA</t>
  </si>
  <si>
    <t>ALONZO JESUS SANTANA</t>
  </si>
  <si>
    <t>ARQUITECTURA RADIAL</t>
  </si>
  <si>
    <t xml:space="preserve">CARMEN JULIA CUELLO </t>
  </si>
  <si>
    <t xml:space="preserve">CONSULADO EN MADRID </t>
  </si>
  <si>
    <t xml:space="preserve">EMJHOMY SERVICIOS </t>
  </si>
  <si>
    <t xml:space="preserve">GRUAS COLON </t>
  </si>
  <si>
    <t xml:space="preserve">GRUPO AG Y ASOCIADOS </t>
  </si>
  <si>
    <t>IMPORTACIONES PMB,SRL</t>
  </si>
  <si>
    <t>LEJA MOVIL</t>
  </si>
  <si>
    <t>PONTIFICA UNIVERSIDAD</t>
  </si>
  <si>
    <t>SAN CRISTOBAL DE TV Y R</t>
  </si>
  <si>
    <t>SANTO DOMINGO MOTORS</t>
  </si>
  <si>
    <t>YANELYS YAVANNY CASTILLO</t>
  </si>
  <si>
    <t>ALQUILER DE EDIFICIOS</t>
  </si>
  <si>
    <t>SERVICIOS DE ALIMENTOS</t>
  </si>
  <si>
    <t>ALQUILER DE GRUAS</t>
  </si>
  <si>
    <t>OTROS SER TECINICO PROFESIONALES</t>
  </si>
  <si>
    <t>ACEITES Y GRASAS</t>
  </si>
  <si>
    <t>ALQUILER Y RENTA DE VEHICULO</t>
  </si>
  <si>
    <t>SERVICIO DE CAPACITACION</t>
  </si>
  <si>
    <t>SALDA</t>
  </si>
  <si>
    <t>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</si>
</sst>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0" borderId="2" xfId="0" applyFont="1" applyBorder="1" applyAlignment="1">
      <alignment horizontal="center"/>
    </xf>
    <xf numFmtId="43" fontId="7" fillId="0" borderId="2" xfId="0" applyNumberFormat="1" applyFont="1" applyBorder="1" applyAlignment="1"/>
    <xf numFmtId="43" fontId="7" fillId="0" borderId="2" xfId="0" applyNumberFormat="1" applyFont="1" applyBorder="1" applyAlignment="1">
      <alignment horizontal="center"/>
    </xf>
    <xf numFmtId="0" fontId="7" fillId="0" borderId="0" xfId="0" applyFont="1" applyAlignment="1"/>
    <xf numFmtId="43" fontId="5" fillId="0" borderId="0" xfId="0" applyNumberFormat="1" applyFont="1" applyAlignment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5" fillId="0" borderId="0" xfId="0" applyFont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49" fontId="10" fillId="3" borderId="2" xfId="0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40" fontId="10" fillId="3" borderId="2" xfId="1" applyNumberFormat="1" applyFont="1" applyFill="1" applyBorder="1"/>
    <xf numFmtId="49" fontId="9" fillId="3" borderId="2" xfId="0" applyNumberFormat="1" applyFont="1" applyFill="1" applyBorder="1" applyAlignment="1">
      <alignment horizontal="center"/>
    </xf>
    <xf numFmtId="14" fontId="10" fillId="3" borderId="2" xfId="0" applyNumberFormat="1" applyFont="1" applyFill="1" applyBorder="1" applyAlignment="1">
      <alignment horizontal="center"/>
    </xf>
    <xf numFmtId="14" fontId="10" fillId="3" borderId="2" xfId="0" applyNumberFormat="1" applyFont="1" applyFill="1" applyBorder="1"/>
    <xf numFmtId="43" fontId="5" fillId="3" borderId="2" xfId="0" applyNumberFormat="1" applyFont="1" applyFill="1" applyBorder="1" applyAlignment="1"/>
    <xf numFmtId="0" fontId="5" fillId="3" borderId="0" xfId="0" applyFont="1" applyFill="1" applyAlignment="1"/>
    <xf numFmtId="40" fontId="9" fillId="3" borderId="2" xfId="0" applyNumberFormat="1" applyFont="1" applyFill="1" applyBorder="1"/>
    <xf numFmtId="14" fontId="9" fillId="3" borderId="2" xfId="0" applyNumberFormat="1" applyFont="1" applyFill="1" applyBorder="1"/>
    <xf numFmtId="14" fontId="9" fillId="3" borderId="2" xfId="0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14" fontId="9" fillId="3" borderId="2" xfId="0" applyNumberFormat="1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right" vertical="center"/>
    </xf>
    <xf numFmtId="40" fontId="10" fillId="3" borderId="2" xfId="1" applyNumberFormat="1" applyFont="1" applyFill="1" applyBorder="1" applyAlignment="1">
      <alignment horizontal="right"/>
    </xf>
    <xf numFmtId="4" fontId="9" fillId="3" borderId="2" xfId="1" applyNumberFormat="1" applyFont="1" applyFill="1" applyBorder="1" applyAlignment="1"/>
    <xf numFmtId="0" fontId="9" fillId="3" borderId="2" xfId="0" applyFont="1" applyFill="1" applyBorder="1"/>
    <xf numFmtId="0" fontId="9" fillId="3" borderId="2" xfId="0" applyFont="1" applyFill="1" applyBorder="1" applyAlignment="1">
      <alignment horizontal="center" vertical="center"/>
    </xf>
    <xf numFmtId="4" fontId="9" fillId="3" borderId="2" xfId="0" applyNumberFormat="1" applyFont="1" applyFill="1" applyBorder="1"/>
    <xf numFmtId="164" fontId="11" fillId="3" borderId="2" xfId="0" applyNumberFormat="1" applyFont="1" applyFill="1" applyBorder="1" applyAlignment="1">
      <alignment horizontal="center" vertical="center"/>
    </xf>
    <xf numFmtId="4" fontId="9" fillId="3" borderId="2" xfId="1" applyNumberFormat="1" applyFont="1" applyFill="1" applyBorder="1"/>
    <xf numFmtId="4" fontId="11" fillId="3" borderId="2" xfId="1" applyNumberFormat="1" applyFont="1" applyFill="1" applyBorder="1" applyAlignment="1"/>
    <xf numFmtId="14" fontId="9" fillId="3" borderId="2" xfId="0" applyNumberFormat="1" applyFont="1" applyFill="1" applyBorder="1" applyAlignment="1">
      <alignment vertical="center"/>
    </xf>
    <xf numFmtId="0" fontId="11" fillId="3" borderId="2" xfId="0" applyFont="1" applyFill="1" applyBorder="1" applyAlignment="1">
      <alignment horizontal="center"/>
    </xf>
    <xf numFmtId="49" fontId="9" fillId="3" borderId="2" xfId="0" applyNumberFormat="1" applyFont="1" applyFill="1" applyBorder="1" applyAlignment="1">
      <alignment horizontal="center" vertical="top"/>
    </xf>
    <xf numFmtId="49" fontId="10" fillId="3" borderId="2" xfId="0" applyNumberFormat="1" applyFont="1" applyFill="1" applyBorder="1" applyAlignment="1">
      <alignment horizontal="center" vertical="center"/>
    </xf>
    <xf numFmtId="4" fontId="9" fillId="3" borderId="2" xfId="1" applyNumberFormat="1" applyFont="1" applyFill="1" applyBorder="1" applyAlignment="1">
      <alignment horizontal="right"/>
    </xf>
    <xf numFmtId="49" fontId="10" fillId="3" borderId="2" xfId="0" applyNumberFormat="1" applyFont="1" applyFill="1" applyBorder="1" applyAlignment="1"/>
    <xf numFmtId="14" fontId="7" fillId="0" borderId="2" xfId="0" applyNumberFormat="1" applyFont="1" applyBorder="1" applyAlignment="1"/>
    <xf numFmtId="14" fontId="9" fillId="3" borderId="2" xfId="0" applyNumberFormat="1" applyFont="1" applyFill="1" applyBorder="1" applyAlignment="1">
      <alignment horizontal="right"/>
    </xf>
    <xf numFmtId="43" fontId="9" fillId="3" borderId="2" xfId="1" applyFont="1" applyFill="1" applyBorder="1"/>
    <xf numFmtId="43" fontId="10" fillId="3" borderId="2" xfId="1" applyFont="1" applyFill="1" applyBorder="1"/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591205</xdr:colOff>
      <xdr:row>0</xdr:row>
      <xdr:rowOff>131378</xdr:rowOff>
    </xdr:from>
    <xdr:to>
      <xdr:col>5</xdr:col>
      <xdr:colOff>768020</xdr:colOff>
      <xdr:row>3</xdr:row>
      <xdr:rowOff>197461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3877" y="131378"/>
          <a:ext cx="2891988" cy="7886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47"/>
  <sheetViews>
    <sheetView showGridLines="0" tabSelected="1" zoomScale="87" zoomScaleNormal="87" zoomScaleSheetLayoutView="87" workbookViewId="0">
      <selection activeCell="J136" sqref="J136"/>
    </sheetView>
  </sheetViews>
  <sheetFormatPr baseColWidth="10" defaultRowHeight="18.75" x14ac:dyDescent="0.3"/>
  <cols>
    <col min="1" max="1" width="11.42578125" style="3"/>
    <col min="2" max="2" width="47" style="16" customWidth="1"/>
    <col min="3" max="3" width="54.140625" style="16" customWidth="1"/>
    <col min="4" max="4" width="22.7109375" style="16" customWidth="1"/>
    <col min="5" max="5" width="18" style="3" customWidth="1"/>
    <col min="6" max="6" width="19.7109375" style="3" customWidth="1"/>
    <col min="7" max="7" width="20.42578125" style="3" customWidth="1"/>
    <col min="8" max="8" width="20" style="3" customWidth="1"/>
    <col min="9" max="9" width="19.42578125" style="3" customWidth="1"/>
    <col min="10" max="10" width="27.5703125" style="12" customWidth="1"/>
    <col min="11" max="16384" width="11.42578125" style="3"/>
  </cols>
  <sheetData>
    <row r="1" spans="2:10" x14ac:dyDescent="0.3">
      <c r="B1" s="13"/>
      <c r="C1" s="13"/>
      <c r="D1" s="13"/>
      <c r="E1" s="2"/>
      <c r="F1" s="2"/>
      <c r="G1" s="2"/>
      <c r="H1" s="2"/>
      <c r="I1" s="2"/>
      <c r="J1" s="1"/>
    </row>
    <row r="2" spans="2:10" x14ac:dyDescent="0.3">
      <c r="B2" s="13"/>
      <c r="C2" s="13"/>
      <c r="D2" s="13"/>
      <c r="E2" s="2"/>
      <c r="F2" s="2"/>
      <c r="G2" s="2"/>
      <c r="H2" s="2"/>
      <c r="I2" s="2"/>
      <c r="J2" s="1"/>
    </row>
    <row r="3" spans="2:10" x14ac:dyDescent="0.3">
      <c r="B3" s="13"/>
      <c r="C3" s="13"/>
      <c r="D3" s="13"/>
      <c r="E3" s="2"/>
      <c r="F3" s="2"/>
      <c r="G3" s="2"/>
      <c r="H3" s="2"/>
      <c r="I3" s="2"/>
      <c r="J3" s="1"/>
    </row>
    <row r="4" spans="2:10" x14ac:dyDescent="0.3">
      <c r="B4" s="13"/>
      <c r="C4" s="13"/>
      <c r="D4" s="13"/>
      <c r="E4" s="2"/>
      <c r="F4" s="2"/>
      <c r="G4" s="2"/>
      <c r="H4" s="2"/>
      <c r="I4" s="2"/>
      <c r="J4" s="1"/>
    </row>
    <row r="5" spans="2:10" x14ac:dyDescent="0.3">
      <c r="B5" s="13"/>
      <c r="C5" s="13"/>
      <c r="D5" s="13"/>
      <c r="E5" s="2"/>
      <c r="F5" s="2"/>
      <c r="G5" s="2"/>
      <c r="H5" s="2"/>
      <c r="I5" s="2"/>
      <c r="J5" s="1"/>
    </row>
    <row r="6" spans="2:10" x14ac:dyDescent="0.3">
      <c r="B6" s="51" t="s">
        <v>106</v>
      </c>
      <c r="C6" s="51"/>
      <c r="D6" s="51"/>
      <c r="E6" s="51"/>
      <c r="F6" s="51"/>
      <c r="G6" s="51"/>
      <c r="H6" s="51"/>
      <c r="I6" s="51"/>
      <c r="J6" s="51"/>
    </row>
    <row r="7" spans="2:10" x14ac:dyDescent="0.3">
      <c r="B7" s="51" t="s">
        <v>0</v>
      </c>
      <c r="C7" s="51"/>
      <c r="D7" s="51"/>
      <c r="E7" s="51"/>
      <c r="F7" s="51"/>
      <c r="G7" s="51"/>
      <c r="H7" s="51"/>
      <c r="I7" s="51"/>
      <c r="J7" s="51"/>
    </row>
    <row r="8" spans="2:10" ht="19.5" thickBot="1" x14ac:dyDescent="0.35">
      <c r="B8" s="13"/>
      <c r="C8" s="13"/>
      <c r="D8" s="13"/>
      <c r="E8" s="2"/>
      <c r="F8" s="2"/>
      <c r="G8" s="2"/>
      <c r="H8" s="2"/>
      <c r="I8" s="2"/>
      <c r="J8" s="1"/>
    </row>
    <row r="9" spans="2:10" s="6" customFormat="1" ht="52.5" customHeight="1" x14ac:dyDescent="0.25">
      <c r="B9" s="4" t="s">
        <v>1</v>
      </c>
      <c r="C9" s="17" t="s">
        <v>2</v>
      </c>
      <c r="D9" s="18" t="s">
        <v>3</v>
      </c>
      <c r="E9" s="18" t="s">
        <v>4</v>
      </c>
      <c r="F9" s="18" t="s">
        <v>5</v>
      </c>
      <c r="G9" s="18" t="s">
        <v>10</v>
      </c>
      <c r="H9" s="5" t="s">
        <v>6</v>
      </c>
      <c r="I9" s="5" t="s">
        <v>7</v>
      </c>
      <c r="J9" s="5" t="s">
        <v>8</v>
      </c>
    </row>
    <row r="10" spans="2:10" s="26" customFormat="1" ht="24.75" customHeight="1" x14ac:dyDescent="0.3">
      <c r="B10" s="20" t="s">
        <v>35</v>
      </c>
      <c r="C10" s="20" t="s">
        <v>42</v>
      </c>
      <c r="D10" s="22" t="s">
        <v>68</v>
      </c>
      <c r="E10" s="23">
        <v>45195</v>
      </c>
      <c r="F10" s="21">
        <v>2940</v>
      </c>
      <c r="G10" s="24">
        <v>45217</v>
      </c>
      <c r="H10" s="21">
        <v>2940</v>
      </c>
      <c r="I10" s="25">
        <f>+F10-H10</f>
        <v>0</v>
      </c>
      <c r="J10" s="38" t="s">
        <v>212</v>
      </c>
    </row>
    <row r="11" spans="2:10" s="26" customFormat="1" ht="24.95" customHeight="1" x14ac:dyDescent="0.3">
      <c r="B11" s="20" t="s">
        <v>35</v>
      </c>
      <c r="C11" s="20" t="s">
        <v>42</v>
      </c>
      <c r="D11" s="22" t="s">
        <v>69</v>
      </c>
      <c r="E11" s="23">
        <v>45197</v>
      </c>
      <c r="F11" s="21">
        <v>2400</v>
      </c>
      <c r="G11" s="24">
        <v>45217</v>
      </c>
      <c r="H11" s="21">
        <v>2400</v>
      </c>
      <c r="I11" s="25">
        <f t="shared" ref="I11:I51" si="0">+F11-H11</f>
        <v>0</v>
      </c>
      <c r="J11" s="38" t="s">
        <v>212</v>
      </c>
    </row>
    <row r="12" spans="2:10" s="26" customFormat="1" ht="24.95" customHeight="1" x14ac:dyDescent="0.3">
      <c r="B12" s="20" t="s">
        <v>35</v>
      </c>
      <c r="C12" s="20" t="s">
        <v>42</v>
      </c>
      <c r="D12" s="22" t="s">
        <v>70</v>
      </c>
      <c r="E12" s="23">
        <v>45197</v>
      </c>
      <c r="F12" s="21">
        <v>2700</v>
      </c>
      <c r="G12" s="24">
        <v>45217</v>
      </c>
      <c r="H12" s="21">
        <v>2700</v>
      </c>
      <c r="I12" s="25">
        <f t="shared" si="0"/>
        <v>0</v>
      </c>
      <c r="J12" s="38" t="s">
        <v>212</v>
      </c>
    </row>
    <row r="13" spans="2:10" s="26" customFormat="1" ht="24.95" customHeight="1" x14ac:dyDescent="0.3">
      <c r="B13" s="20" t="s">
        <v>35</v>
      </c>
      <c r="C13" s="20" t="s">
        <v>42</v>
      </c>
      <c r="D13" s="22" t="s">
        <v>71</v>
      </c>
      <c r="E13" s="23">
        <v>45198</v>
      </c>
      <c r="F13" s="21">
        <v>40500</v>
      </c>
      <c r="G13" s="24">
        <v>45217</v>
      </c>
      <c r="H13" s="21">
        <v>40500</v>
      </c>
      <c r="I13" s="25">
        <f t="shared" si="0"/>
        <v>0</v>
      </c>
      <c r="J13" s="38" t="s">
        <v>212</v>
      </c>
    </row>
    <row r="14" spans="2:10" s="26" customFormat="1" ht="24.95" customHeight="1" x14ac:dyDescent="0.3">
      <c r="B14" s="20" t="s">
        <v>35</v>
      </c>
      <c r="C14" s="20" t="s">
        <v>42</v>
      </c>
      <c r="D14" s="22" t="s">
        <v>107</v>
      </c>
      <c r="E14" s="23">
        <v>45203</v>
      </c>
      <c r="F14" s="21">
        <v>4320</v>
      </c>
      <c r="G14" s="24">
        <v>45223</v>
      </c>
      <c r="H14" s="21">
        <v>4320</v>
      </c>
      <c r="I14" s="25">
        <f t="shared" si="0"/>
        <v>0</v>
      </c>
      <c r="J14" s="38" t="s">
        <v>212</v>
      </c>
    </row>
    <row r="15" spans="2:10" s="26" customFormat="1" ht="24.95" customHeight="1" x14ac:dyDescent="0.3">
      <c r="B15" s="20" t="s">
        <v>35</v>
      </c>
      <c r="C15" s="20" t="s">
        <v>42</v>
      </c>
      <c r="D15" s="22" t="s">
        <v>108</v>
      </c>
      <c r="E15" s="23">
        <v>45203</v>
      </c>
      <c r="F15" s="21">
        <v>780</v>
      </c>
      <c r="G15" s="24">
        <v>45223</v>
      </c>
      <c r="H15" s="21">
        <v>780</v>
      </c>
      <c r="I15" s="25">
        <f t="shared" si="0"/>
        <v>0</v>
      </c>
      <c r="J15" s="38" t="s">
        <v>212</v>
      </c>
    </row>
    <row r="16" spans="2:10" s="26" customFormat="1" ht="24.95" customHeight="1" x14ac:dyDescent="0.3">
      <c r="B16" s="20" t="s">
        <v>35</v>
      </c>
      <c r="C16" s="20" t="s">
        <v>42</v>
      </c>
      <c r="D16" s="22" t="s">
        <v>109</v>
      </c>
      <c r="E16" s="23">
        <v>45209</v>
      </c>
      <c r="F16" s="21">
        <v>3960</v>
      </c>
      <c r="G16" s="24">
        <v>45223</v>
      </c>
      <c r="H16" s="21">
        <v>3960</v>
      </c>
      <c r="I16" s="25">
        <f t="shared" si="0"/>
        <v>0</v>
      </c>
      <c r="J16" s="38" t="s">
        <v>212</v>
      </c>
    </row>
    <row r="17" spans="2:10" s="26" customFormat="1" ht="24.95" customHeight="1" x14ac:dyDescent="0.3">
      <c r="B17" s="20" t="s">
        <v>35</v>
      </c>
      <c r="C17" s="20" t="s">
        <v>42</v>
      </c>
      <c r="D17" s="22" t="s">
        <v>110</v>
      </c>
      <c r="E17" s="23">
        <v>45209</v>
      </c>
      <c r="F17" s="21">
        <v>840</v>
      </c>
      <c r="G17" s="24">
        <v>45223</v>
      </c>
      <c r="H17" s="21">
        <v>840</v>
      </c>
      <c r="I17" s="25">
        <f t="shared" si="0"/>
        <v>0</v>
      </c>
      <c r="J17" s="38" t="s">
        <v>212</v>
      </c>
    </row>
    <row r="18" spans="2:10" s="26" customFormat="1" ht="24.95" customHeight="1" x14ac:dyDescent="0.3">
      <c r="B18" s="20" t="s">
        <v>35</v>
      </c>
      <c r="C18" s="20" t="s">
        <v>42</v>
      </c>
      <c r="D18" s="22" t="s">
        <v>111</v>
      </c>
      <c r="E18" s="23">
        <v>45212</v>
      </c>
      <c r="F18" s="21">
        <v>54000</v>
      </c>
      <c r="G18" s="24">
        <v>45223</v>
      </c>
      <c r="H18" s="21">
        <v>54000</v>
      </c>
      <c r="I18" s="25">
        <f t="shared" si="0"/>
        <v>0</v>
      </c>
      <c r="J18" s="38" t="s">
        <v>212</v>
      </c>
    </row>
    <row r="19" spans="2:10" s="26" customFormat="1" ht="24.95" customHeight="1" x14ac:dyDescent="0.3">
      <c r="B19" s="20" t="s">
        <v>35</v>
      </c>
      <c r="C19" s="20" t="s">
        <v>42</v>
      </c>
      <c r="D19" s="22" t="s">
        <v>112</v>
      </c>
      <c r="E19" s="23">
        <v>45212</v>
      </c>
      <c r="F19" s="21">
        <v>3360</v>
      </c>
      <c r="G19" s="24">
        <v>45223</v>
      </c>
      <c r="H19" s="21">
        <v>3360</v>
      </c>
      <c r="I19" s="25">
        <f t="shared" si="0"/>
        <v>0</v>
      </c>
      <c r="J19" s="38" t="s">
        <v>212</v>
      </c>
    </row>
    <row r="20" spans="2:10" s="26" customFormat="1" ht="24.95" customHeight="1" x14ac:dyDescent="0.3">
      <c r="B20" s="20" t="s">
        <v>35</v>
      </c>
      <c r="C20" s="20" t="s">
        <v>42</v>
      </c>
      <c r="D20" s="22" t="s">
        <v>113</v>
      </c>
      <c r="E20" s="23">
        <v>45217</v>
      </c>
      <c r="F20" s="21">
        <v>3420</v>
      </c>
      <c r="G20" s="24"/>
      <c r="H20" s="21">
        <v>0</v>
      </c>
      <c r="I20" s="25">
        <f t="shared" si="0"/>
        <v>3420</v>
      </c>
      <c r="J20" s="38" t="s">
        <v>213</v>
      </c>
    </row>
    <row r="21" spans="2:10" s="26" customFormat="1" ht="24.95" customHeight="1" x14ac:dyDescent="0.3">
      <c r="B21" s="20" t="s">
        <v>35</v>
      </c>
      <c r="C21" s="20" t="s">
        <v>42</v>
      </c>
      <c r="D21" s="22" t="s">
        <v>114</v>
      </c>
      <c r="E21" s="23">
        <v>45217</v>
      </c>
      <c r="F21" s="21">
        <v>900</v>
      </c>
      <c r="G21" s="24"/>
      <c r="H21" s="21">
        <v>0</v>
      </c>
      <c r="I21" s="25">
        <f t="shared" si="0"/>
        <v>900</v>
      </c>
      <c r="J21" s="38" t="s">
        <v>213</v>
      </c>
    </row>
    <row r="22" spans="2:10" s="26" customFormat="1" ht="24.95" customHeight="1" x14ac:dyDescent="0.3">
      <c r="B22" s="20" t="s">
        <v>35</v>
      </c>
      <c r="C22" s="20" t="s">
        <v>42</v>
      </c>
      <c r="D22" s="22" t="s">
        <v>115</v>
      </c>
      <c r="E22" s="23">
        <v>45222</v>
      </c>
      <c r="F22" s="21">
        <v>3360</v>
      </c>
      <c r="G22" s="24">
        <v>45230</v>
      </c>
      <c r="H22" s="21">
        <v>3360</v>
      </c>
      <c r="I22" s="25">
        <f t="shared" si="0"/>
        <v>0</v>
      </c>
      <c r="J22" s="38" t="s">
        <v>212</v>
      </c>
    </row>
    <row r="23" spans="2:10" s="26" customFormat="1" ht="24.95" customHeight="1" x14ac:dyDescent="0.3">
      <c r="B23" s="20" t="s">
        <v>35</v>
      </c>
      <c r="C23" s="20" t="s">
        <v>42</v>
      </c>
      <c r="D23" s="22" t="s">
        <v>116</v>
      </c>
      <c r="E23" s="23">
        <v>45222</v>
      </c>
      <c r="F23" s="21">
        <v>1080</v>
      </c>
      <c r="G23" s="24">
        <v>45230</v>
      </c>
      <c r="H23" s="21">
        <v>1080</v>
      </c>
      <c r="I23" s="25">
        <f t="shared" si="0"/>
        <v>0</v>
      </c>
      <c r="J23" s="38" t="s">
        <v>212</v>
      </c>
    </row>
    <row r="24" spans="2:10" s="26" customFormat="1" ht="24.95" customHeight="1" x14ac:dyDescent="0.3">
      <c r="B24" s="20" t="s">
        <v>35</v>
      </c>
      <c r="C24" s="20" t="s">
        <v>42</v>
      </c>
      <c r="D24" s="22" t="s">
        <v>117</v>
      </c>
      <c r="E24" s="23">
        <v>45226</v>
      </c>
      <c r="F24" s="21">
        <v>27000</v>
      </c>
      <c r="G24" s="24"/>
      <c r="H24" s="21">
        <v>0</v>
      </c>
      <c r="I24" s="25">
        <f t="shared" si="0"/>
        <v>27000</v>
      </c>
      <c r="J24" s="38" t="s">
        <v>213</v>
      </c>
    </row>
    <row r="25" spans="2:10" s="26" customFormat="1" ht="24.95" customHeight="1" x14ac:dyDescent="0.3">
      <c r="B25" s="20" t="s">
        <v>50</v>
      </c>
      <c r="C25" s="20" t="s">
        <v>14</v>
      </c>
      <c r="D25" s="22" t="s">
        <v>72</v>
      </c>
      <c r="E25" s="23">
        <v>45170</v>
      </c>
      <c r="F25" s="27">
        <v>2360000</v>
      </c>
      <c r="G25" s="28">
        <v>45202</v>
      </c>
      <c r="H25" s="27">
        <v>2360000</v>
      </c>
      <c r="I25" s="25">
        <f t="shared" si="0"/>
        <v>0</v>
      </c>
      <c r="J25" s="38" t="s">
        <v>212</v>
      </c>
    </row>
    <row r="26" spans="2:10" s="26" customFormat="1" ht="24.95" customHeight="1" x14ac:dyDescent="0.3">
      <c r="B26" s="20" t="s">
        <v>50</v>
      </c>
      <c r="C26" s="20" t="s">
        <v>14</v>
      </c>
      <c r="D26" s="22" t="s">
        <v>73</v>
      </c>
      <c r="E26" s="23">
        <v>45194</v>
      </c>
      <c r="F26" s="27">
        <v>1026600</v>
      </c>
      <c r="G26" s="28">
        <v>45201</v>
      </c>
      <c r="H26" s="27">
        <v>1026600</v>
      </c>
      <c r="I26" s="25">
        <f t="shared" si="0"/>
        <v>0</v>
      </c>
      <c r="J26" s="38" t="s">
        <v>212</v>
      </c>
    </row>
    <row r="27" spans="2:10" s="26" customFormat="1" ht="24.95" customHeight="1" x14ac:dyDescent="0.3">
      <c r="B27" s="20" t="s">
        <v>50</v>
      </c>
      <c r="C27" s="20" t="s">
        <v>14</v>
      </c>
      <c r="D27" s="22" t="s">
        <v>74</v>
      </c>
      <c r="E27" s="23">
        <v>45194</v>
      </c>
      <c r="F27" s="27">
        <v>1239000</v>
      </c>
      <c r="G27" s="28">
        <v>45201</v>
      </c>
      <c r="H27" s="27">
        <v>1239000</v>
      </c>
      <c r="I27" s="25">
        <f t="shared" si="0"/>
        <v>0</v>
      </c>
      <c r="J27" s="38" t="s">
        <v>212</v>
      </c>
    </row>
    <row r="28" spans="2:10" s="26" customFormat="1" ht="24.95" customHeight="1" x14ac:dyDescent="0.3">
      <c r="B28" s="20" t="s">
        <v>191</v>
      </c>
      <c r="C28" s="20" t="s">
        <v>14</v>
      </c>
      <c r="D28" s="22" t="s">
        <v>118</v>
      </c>
      <c r="E28" s="23">
        <v>45211</v>
      </c>
      <c r="F28" s="27">
        <v>177000</v>
      </c>
      <c r="G28" s="28">
        <v>45224</v>
      </c>
      <c r="H28" s="27">
        <v>177000</v>
      </c>
      <c r="I28" s="25">
        <f t="shared" si="0"/>
        <v>0</v>
      </c>
      <c r="J28" s="38" t="s">
        <v>212</v>
      </c>
    </row>
    <row r="29" spans="2:10" s="26" customFormat="1" ht="24.95" customHeight="1" x14ac:dyDescent="0.3">
      <c r="B29" s="20" t="s">
        <v>192</v>
      </c>
      <c r="C29" s="20" t="s">
        <v>205</v>
      </c>
      <c r="D29" s="22" t="s">
        <v>75</v>
      </c>
      <c r="E29" s="23">
        <v>45224</v>
      </c>
      <c r="F29" s="27">
        <v>40000</v>
      </c>
      <c r="G29" s="35"/>
      <c r="H29" s="27">
        <v>0</v>
      </c>
      <c r="I29" s="25">
        <f t="shared" si="0"/>
        <v>40000</v>
      </c>
      <c r="J29" s="38" t="s">
        <v>213</v>
      </c>
    </row>
    <row r="30" spans="2:10" s="26" customFormat="1" ht="24.95" customHeight="1" x14ac:dyDescent="0.3">
      <c r="B30" s="19" t="s">
        <v>193</v>
      </c>
      <c r="C30" s="20" t="s">
        <v>14</v>
      </c>
      <c r="D30" s="22" t="s">
        <v>119</v>
      </c>
      <c r="E30" s="23">
        <v>45200</v>
      </c>
      <c r="F30" s="21">
        <v>47200</v>
      </c>
      <c r="G30" s="35"/>
      <c r="H30" s="21">
        <v>0</v>
      </c>
      <c r="I30" s="25">
        <f t="shared" si="0"/>
        <v>47200</v>
      </c>
      <c r="J30" s="38" t="s">
        <v>213</v>
      </c>
    </row>
    <row r="31" spans="2:10" s="26" customFormat="1" ht="24.95" customHeight="1" x14ac:dyDescent="0.3">
      <c r="B31" s="19" t="s">
        <v>51</v>
      </c>
      <c r="C31" s="19" t="s">
        <v>14</v>
      </c>
      <c r="D31" s="22" t="s">
        <v>48</v>
      </c>
      <c r="E31" s="23">
        <v>45170</v>
      </c>
      <c r="F31" s="21">
        <v>236000</v>
      </c>
      <c r="G31" s="28">
        <v>45204</v>
      </c>
      <c r="H31" s="27">
        <v>236000</v>
      </c>
      <c r="I31" s="25">
        <f t="shared" si="0"/>
        <v>0</v>
      </c>
      <c r="J31" s="38" t="s">
        <v>212</v>
      </c>
    </row>
    <row r="32" spans="2:10" s="26" customFormat="1" ht="24.95" customHeight="1" x14ac:dyDescent="0.3">
      <c r="B32" s="20" t="s">
        <v>194</v>
      </c>
      <c r="C32" s="20" t="s">
        <v>14</v>
      </c>
      <c r="D32" s="22" t="s">
        <v>46</v>
      </c>
      <c r="E32" s="23">
        <v>45200</v>
      </c>
      <c r="F32" s="21">
        <v>59000</v>
      </c>
      <c r="G32" s="28">
        <v>45217</v>
      </c>
      <c r="H32" s="21">
        <v>59000</v>
      </c>
      <c r="I32" s="25">
        <f t="shared" si="0"/>
        <v>0</v>
      </c>
      <c r="J32" s="42" t="s">
        <v>212</v>
      </c>
    </row>
    <row r="33" spans="2:10" s="26" customFormat="1" ht="24.95" customHeight="1" x14ac:dyDescent="0.3">
      <c r="B33" s="19" t="s">
        <v>36</v>
      </c>
      <c r="C33" s="19" t="s">
        <v>15</v>
      </c>
      <c r="D33" s="30" t="s">
        <v>120</v>
      </c>
      <c r="E33" s="31">
        <v>45200</v>
      </c>
      <c r="F33" s="21">
        <v>3020000</v>
      </c>
      <c r="G33" s="24"/>
      <c r="H33" s="21">
        <v>0</v>
      </c>
      <c r="I33" s="25">
        <f t="shared" si="0"/>
        <v>3020000</v>
      </c>
      <c r="J33" s="42" t="s">
        <v>213</v>
      </c>
    </row>
    <row r="34" spans="2:10" s="26" customFormat="1" ht="24.95" customHeight="1" x14ac:dyDescent="0.3">
      <c r="B34" s="20" t="s">
        <v>37</v>
      </c>
      <c r="C34" s="20" t="s">
        <v>25</v>
      </c>
      <c r="D34" s="22" t="s">
        <v>121</v>
      </c>
      <c r="E34" s="23">
        <v>45200</v>
      </c>
      <c r="F34" s="32">
        <v>72670</v>
      </c>
      <c r="G34" s="28">
        <v>45212</v>
      </c>
      <c r="H34" s="32">
        <v>72670</v>
      </c>
      <c r="I34" s="25">
        <f t="shared" si="0"/>
        <v>0</v>
      </c>
      <c r="J34" s="42" t="s">
        <v>212</v>
      </c>
    </row>
    <row r="35" spans="2:10" s="26" customFormat="1" ht="24.95" customHeight="1" x14ac:dyDescent="0.3">
      <c r="B35" s="20" t="s">
        <v>52</v>
      </c>
      <c r="C35" s="20" t="s">
        <v>65</v>
      </c>
      <c r="D35" s="22" t="s">
        <v>75</v>
      </c>
      <c r="E35" s="23">
        <v>45190</v>
      </c>
      <c r="F35" s="32">
        <v>18946646.149999999</v>
      </c>
      <c r="G35" s="28">
        <v>45223</v>
      </c>
      <c r="H35" s="32">
        <v>18946646.149999999</v>
      </c>
      <c r="I35" s="25">
        <f t="shared" si="0"/>
        <v>0</v>
      </c>
      <c r="J35" s="42" t="s">
        <v>212</v>
      </c>
    </row>
    <row r="36" spans="2:10" s="26" customFormat="1" ht="24.95" customHeight="1" x14ac:dyDescent="0.3">
      <c r="B36" s="20" t="s">
        <v>53</v>
      </c>
      <c r="C36" s="20" t="s">
        <v>66</v>
      </c>
      <c r="D36" s="22" t="s">
        <v>122</v>
      </c>
      <c r="E36" s="23">
        <v>45200</v>
      </c>
      <c r="F36" s="32">
        <v>423617.43</v>
      </c>
      <c r="G36" s="28">
        <v>45229</v>
      </c>
      <c r="H36" s="32">
        <v>423617.43</v>
      </c>
      <c r="I36" s="25">
        <f t="shared" si="0"/>
        <v>0</v>
      </c>
      <c r="J36" s="42" t="s">
        <v>212</v>
      </c>
    </row>
    <row r="37" spans="2:10" s="26" customFormat="1" ht="24.95" customHeight="1" x14ac:dyDescent="0.3">
      <c r="B37" s="20" t="s">
        <v>195</v>
      </c>
      <c r="C37" s="20" t="s">
        <v>66</v>
      </c>
      <c r="D37" s="20" t="s">
        <v>123</v>
      </c>
      <c r="E37" s="23">
        <v>45200</v>
      </c>
      <c r="F37" s="32">
        <v>67647.25</v>
      </c>
      <c r="G37" s="28">
        <v>45217</v>
      </c>
      <c r="H37" s="32">
        <v>67647.25</v>
      </c>
      <c r="I37" s="25">
        <f t="shared" si="0"/>
        <v>0</v>
      </c>
      <c r="J37" s="42" t="s">
        <v>212</v>
      </c>
    </row>
    <row r="38" spans="2:10" s="26" customFormat="1" ht="24.95" customHeight="1" x14ac:dyDescent="0.3">
      <c r="B38" s="20" t="s">
        <v>195</v>
      </c>
      <c r="C38" s="20" t="s">
        <v>66</v>
      </c>
      <c r="D38" s="20" t="s">
        <v>124</v>
      </c>
      <c r="E38" s="23">
        <v>45200</v>
      </c>
      <c r="F38" s="32">
        <v>72612.19</v>
      </c>
      <c r="G38" s="28">
        <v>45217</v>
      </c>
      <c r="H38" s="32">
        <v>72612.19</v>
      </c>
      <c r="I38" s="25">
        <f t="shared" si="0"/>
        <v>0</v>
      </c>
      <c r="J38" s="42" t="s">
        <v>212</v>
      </c>
    </row>
    <row r="39" spans="2:10" s="26" customFormat="1" ht="24.95" customHeight="1" x14ac:dyDescent="0.3">
      <c r="B39" s="20" t="s">
        <v>54</v>
      </c>
      <c r="C39" s="20" t="s">
        <v>66</v>
      </c>
      <c r="D39" s="22" t="s">
        <v>125</v>
      </c>
      <c r="E39" s="29">
        <v>45200</v>
      </c>
      <c r="F39" s="32">
        <v>10234.17</v>
      </c>
      <c r="G39" s="28">
        <v>45229</v>
      </c>
      <c r="H39" s="32">
        <v>10234.17</v>
      </c>
      <c r="I39" s="25">
        <f t="shared" si="0"/>
        <v>0</v>
      </c>
      <c r="J39" s="42" t="s">
        <v>212</v>
      </c>
    </row>
    <row r="40" spans="2:10" s="26" customFormat="1" ht="24.95" customHeight="1" x14ac:dyDescent="0.3">
      <c r="B40" s="20" t="s">
        <v>17</v>
      </c>
      <c r="C40" s="20" t="s">
        <v>26</v>
      </c>
      <c r="D40" s="22" t="s">
        <v>126</v>
      </c>
      <c r="E40" s="23">
        <v>45201</v>
      </c>
      <c r="F40" s="32">
        <v>276474</v>
      </c>
      <c r="G40" s="28">
        <v>45210</v>
      </c>
      <c r="H40" s="32">
        <v>276474</v>
      </c>
      <c r="I40" s="25">
        <f t="shared" si="0"/>
        <v>0</v>
      </c>
      <c r="J40" s="42" t="s">
        <v>212</v>
      </c>
    </row>
    <row r="41" spans="2:10" s="26" customFormat="1" ht="24.95" customHeight="1" x14ac:dyDescent="0.3">
      <c r="B41" s="20" t="s">
        <v>17</v>
      </c>
      <c r="C41" s="20" t="s">
        <v>26</v>
      </c>
      <c r="D41" s="22" t="s">
        <v>127</v>
      </c>
      <c r="E41" s="23">
        <v>45201</v>
      </c>
      <c r="F41" s="32">
        <v>238360</v>
      </c>
      <c r="G41" s="28">
        <v>45210</v>
      </c>
      <c r="H41" s="32">
        <v>238360</v>
      </c>
      <c r="I41" s="25">
        <f t="shared" si="0"/>
        <v>0</v>
      </c>
      <c r="J41" s="42" t="s">
        <v>212</v>
      </c>
    </row>
    <row r="42" spans="2:10" s="26" customFormat="1" ht="24.95" customHeight="1" x14ac:dyDescent="0.3">
      <c r="B42" s="20" t="s">
        <v>17</v>
      </c>
      <c r="C42" s="20" t="s">
        <v>26</v>
      </c>
      <c r="D42" s="22" t="s">
        <v>128</v>
      </c>
      <c r="E42" s="23">
        <v>45201</v>
      </c>
      <c r="F42" s="32">
        <v>16520</v>
      </c>
      <c r="G42" s="28">
        <v>45210</v>
      </c>
      <c r="H42" s="32">
        <v>16520</v>
      </c>
      <c r="I42" s="25">
        <f t="shared" si="0"/>
        <v>0</v>
      </c>
      <c r="J42" s="42" t="s">
        <v>212</v>
      </c>
    </row>
    <row r="43" spans="2:10" s="26" customFormat="1" ht="24.95" customHeight="1" x14ac:dyDescent="0.3">
      <c r="B43" s="20" t="s">
        <v>17</v>
      </c>
      <c r="C43" s="20" t="s">
        <v>26</v>
      </c>
      <c r="D43" s="22" t="s">
        <v>129</v>
      </c>
      <c r="E43" s="23">
        <v>45201</v>
      </c>
      <c r="F43" s="32">
        <v>12685</v>
      </c>
      <c r="G43" s="28">
        <v>45210</v>
      </c>
      <c r="H43" s="32">
        <v>12685</v>
      </c>
      <c r="I43" s="25">
        <f t="shared" si="0"/>
        <v>0</v>
      </c>
      <c r="J43" s="42" t="s">
        <v>212</v>
      </c>
    </row>
    <row r="44" spans="2:10" s="26" customFormat="1" ht="24.95" customHeight="1" x14ac:dyDescent="0.3">
      <c r="B44" s="22" t="s">
        <v>16</v>
      </c>
      <c r="C44" s="22" t="s">
        <v>43</v>
      </c>
      <c r="D44" s="22" t="s">
        <v>130</v>
      </c>
      <c r="E44" s="23">
        <v>45134</v>
      </c>
      <c r="F44" s="33">
        <v>27277666.460000001</v>
      </c>
      <c r="G44" s="24">
        <v>45201</v>
      </c>
      <c r="H44" s="21">
        <v>27277666.460000001</v>
      </c>
      <c r="I44" s="25">
        <f>+F44-H44</f>
        <v>0</v>
      </c>
      <c r="J44" s="42" t="s">
        <v>212</v>
      </c>
    </row>
    <row r="45" spans="2:10" s="26" customFormat="1" ht="24.95" customHeight="1" x14ac:dyDescent="0.3">
      <c r="B45" s="22" t="s">
        <v>16</v>
      </c>
      <c r="C45" s="22" t="s">
        <v>43</v>
      </c>
      <c r="D45" s="22" t="s">
        <v>131</v>
      </c>
      <c r="E45" s="23">
        <v>45140</v>
      </c>
      <c r="F45" s="33">
        <v>26459163.100000001</v>
      </c>
      <c r="G45" s="24">
        <v>45203</v>
      </c>
      <c r="H45" s="21">
        <v>26459163.100000001</v>
      </c>
      <c r="I45" s="25">
        <f t="shared" si="0"/>
        <v>0</v>
      </c>
      <c r="J45" s="42" t="s">
        <v>212</v>
      </c>
    </row>
    <row r="46" spans="2:10" s="26" customFormat="1" ht="24.95" customHeight="1" x14ac:dyDescent="0.3">
      <c r="B46" s="22" t="s">
        <v>16</v>
      </c>
      <c r="C46" s="22" t="s">
        <v>43</v>
      </c>
      <c r="D46" s="22" t="s">
        <v>132</v>
      </c>
      <c r="E46" s="23">
        <v>45147</v>
      </c>
      <c r="F46" s="33">
        <v>26567864.469999999</v>
      </c>
      <c r="G46" s="24">
        <v>45216</v>
      </c>
      <c r="H46" s="21">
        <v>26567864.469999999</v>
      </c>
      <c r="I46" s="25">
        <f t="shared" si="0"/>
        <v>0</v>
      </c>
      <c r="J46" s="42" t="s">
        <v>212</v>
      </c>
    </row>
    <row r="47" spans="2:10" s="26" customFormat="1" ht="24.95" customHeight="1" x14ac:dyDescent="0.3">
      <c r="B47" s="22" t="s">
        <v>16</v>
      </c>
      <c r="C47" s="22" t="s">
        <v>43</v>
      </c>
      <c r="D47" s="22" t="s">
        <v>133</v>
      </c>
      <c r="E47" s="23">
        <v>45156</v>
      </c>
      <c r="F47" s="33">
        <v>26272054.359999999</v>
      </c>
      <c r="G47" s="24">
        <v>45224</v>
      </c>
      <c r="H47" s="21">
        <v>26272054.359999999</v>
      </c>
      <c r="I47" s="25">
        <f t="shared" si="0"/>
        <v>0</v>
      </c>
      <c r="J47" s="42" t="s">
        <v>212</v>
      </c>
    </row>
    <row r="48" spans="2:10" s="26" customFormat="1" ht="24.95" customHeight="1" x14ac:dyDescent="0.3">
      <c r="B48" s="22" t="s">
        <v>16</v>
      </c>
      <c r="C48" s="22" t="s">
        <v>43</v>
      </c>
      <c r="D48" s="22" t="s">
        <v>76</v>
      </c>
      <c r="E48" s="23">
        <v>45177</v>
      </c>
      <c r="F48" s="33">
        <v>3885685.41</v>
      </c>
      <c r="G48" s="24">
        <v>45209</v>
      </c>
      <c r="H48" s="21">
        <v>3885685.41</v>
      </c>
      <c r="I48" s="25">
        <f t="shared" si="0"/>
        <v>0</v>
      </c>
      <c r="J48" s="42" t="s">
        <v>212</v>
      </c>
    </row>
    <row r="49" spans="2:10" s="26" customFormat="1" ht="24.95" customHeight="1" x14ac:dyDescent="0.3">
      <c r="B49" s="22" t="s">
        <v>16</v>
      </c>
      <c r="C49" s="22" t="s">
        <v>43</v>
      </c>
      <c r="D49" s="22" t="s">
        <v>77</v>
      </c>
      <c r="E49" s="23">
        <v>45181</v>
      </c>
      <c r="F49" s="33">
        <v>574977.63</v>
      </c>
      <c r="G49" s="24">
        <v>45209</v>
      </c>
      <c r="H49" s="21">
        <v>574977.63</v>
      </c>
      <c r="I49" s="25">
        <f t="shared" si="0"/>
        <v>0</v>
      </c>
      <c r="J49" s="42" t="s">
        <v>212</v>
      </c>
    </row>
    <row r="50" spans="2:10" s="26" customFormat="1" ht="24.95" customHeight="1" x14ac:dyDescent="0.3">
      <c r="B50" s="22" t="s">
        <v>16</v>
      </c>
      <c r="C50" s="22" t="s">
        <v>43</v>
      </c>
      <c r="D50" s="22" t="s">
        <v>78</v>
      </c>
      <c r="E50" s="23">
        <v>45188</v>
      </c>
      <c r="F50" s="33">
        <v>471854.92</v>
      </c>
      <c r="G50" s="24">
        <v>45211</v>
      </c>
      <c r="H50" s="21">
        <v>471854.92</v>
      </c>
      <c r="I50" s="25">
        <f t="shared" si="0"/>
        <v>0</v>
      </c>
      <c r="J50" s="42" t="s">
        <v>212</v>
      </c>
    </row>
    <row r="51" spans="2:10" s="26" customFormat="1" ht="24.95" customHeight="1" x14ac:dyDescent="0.3">
      <c r="B51" s="22" t="s">
        <v>16</v>
      </c>
      <c r="C51" s="22" t="s">
        <v>43</v>
      </c>
      <c r="D51" s="22" t="s">
        <v>79</v>
      </c>
      <c r="E51" s="23">
        <v>45195</v>
      </c>
      <c r="F51" s="33">
        <v>760180.09</v>
      </c>
      <c r="G51" s="24">
        <v>45230</v>
      </c>
      <c r="H51" s="21">
        <v>760180.09</v>
      </c>
      <c r="I51" s="25">
        <f t="shared" si="0"/>
        <v>0</v>
      </c>
      <c r="J51" s="42" t="s">
        <v>212</v>
      </c>
    </row>
    <row r="52" spans="2:10" s="26" customFormat="1" ht="24.95" customHeight="1" x14ac:dyDescent="0.3">
      <c r="B52" s="22" t="s">
        <v>16</v>
      </c>
      <c r="C52" s="22" t="s">
        <v>43</v>
      </c>
      <c r="D52" s="22" t="s">
        <v>134</v>
      </c>
      <c r="E52" s="23">
        <v>45202</v>
      </c>
      <c r="F52" s="33">
        <v>683133.09</v>
      </c>
      <c r="G52" s="24">
        <v>45230</v>
      </c>
      <c r="H52" s="21">
        <v>683133.09</v>
      </c>
      <c r="I52" s="25">
        <f>+F52-H52</f>
        <v>0</v>
      </c>
      <c r="J52" s="42" t="s">
        <v>212</v>
      </c>
    </row>
    <row r="53" spans="2:10" s="26" customFormat="1" ht="24.95" customHeight="1" x14ac:dyDescent="0.3">
      <c r="B53" s="22" t="s">
        <v>16</v>
      </c>
      <c r="C53" s="22" t="s">
        <v>43</v>
      </c>
      <c r="D53" s="22" t="s">
        <v>135</v>
      </c>
      <c r="E53" s="23">
        <v>45203</v>
      </c>
      <c r="F53" s="33">
        <v>26451854.18</v>
      </c>
      <c r="G53" s="24"/>
      <c r="H53" s="21">
        <v>0</v>
      </c>
      <c r="I53" s="25">
        <f t="shared" ref="I53:I71" si="1">+F53-H53</f>
        <v>26451854.18</v>
      </c>
      <c r="J53" s="38" t="s">
        <v>213</v>
      </c>
    </row>
    <row r="54" spans="2:10" s="26" customFormat="1" ht="24.95" customHeight="1" x14ac:dyDescent="0.3">
      <c r="B54" s="22" t="s">
        <v>16</v>
      </c>
      <c r="C54" s="22" t="s">
        <v>43</v>
      </c>
      <c r="D54" s="22" t="s">
        <v>136</v>
      </c>
      <c r="E54" s="23">
        <v>45205</v>
      </c>
      <c r="F54" s="33">
        <v>3282500.68</v>
      </c>
      <c r="G54" s="24"/>
      <c r="H54" s="21">
        <v>0</v>
      </c>
      <c r="I54" s="25">
        <f t="shared" si="1"/>
        <v>3282500.68</v>
      </c>
      <c r="J54" s="38" t="s">
        <v>213</v>
      </c>
    </row>
    <row r="55" spans="2:10" s="26" customFormat="1" ht="24.95" customHeight="1" x14ac:dyDescent="0.3">
      <c r="B55" s="22" t="s">
        <v>16</v>
      </c>
      <c r="C55" s="22" t="s">
        <v>43</v>
      </c>
      <c r="D55" s="22" t="s">
        <v>137</v>
      </c>
      <c r="E55" s="23">
        <v>45209</v>
      </c>
      <c r="F55" s="33">
        <v>670155.06000000006</v>
      </c>
      <c r="G55" s="24"/>
      <c r="H55" s="21">
        <v>0</v>
      </c>
      <c r="I55" s="25">
        <f t="shared" si="1"/>
        <v>670155.06000000006</v>
      </c>
      <c r="J55" s="38" t="s">
        <v>213</v>
      </c>
    </row>
    <row r="56" spans="2:10" s="26" customFormat="1" ht="24.95" customHeight="1" x14ac:dyDescent="0.3">
      <c r="B56" s="22" t="s">
        <v>16</v>
      </c>
      <c r="C56" s="22" t="s">
        <v>43</v>
      </c>
      <c r="D56" s="22" t="s">
        <v>138</v>
      </c>
      <c r="E56" s="23">
        <v>45210</v>
      </c>
      <c r="F56" s="33">
        <v>26229317.890000001</v>
      </c>
      <c r="G56" s="24"/>
      <c r="H56" s="21">
        <v>0</v>
      </c>
      <c r="I56" s="25">
        <f t="shared" si="1"/>
        <v>26229317.890000001</v>
      </c>
      <c r="J56" s="38" t="s">
        <v>213</v>
      </c>
    </row>
    <row r="57" spans="2:10" s="26" customFormat="1" ht="24.95" customHeight="1" x14ac:dyDescent="0.3">
      <c r="B57" s="22" t="s">
        <v>16</v>
      </c>
      <c r="C57" s="22" t="s">
        <v>43</v>
      </c>
      <c r="D57" s="22" t="s">
        <v>139</v>
      </c>
      <c r="E57" s="23">
        <v>45216</v>
      </c>
      <c r="F57" s="33">
        <v>650577.80000000005</v>
      </c>
      <c r="G57" s="24"/>
      <c r="H57" s="21">
        <v>0</v>
      </c>
      <c r="I57" s="25">
        <f t="shared" si="1"/>
        <v>650577.80000000005</v>
      </c>
      <c r="J57" s="38" t="s">
        <v>213</v>
      </c>
    </row>
    <row r="58" spans="2:10" s="26" customFormat="1" ht="24.95" customHeight="1" x14ac:dyDescent="0.3">
      <c r="B58" s="22" t="s">
        <v>16</v>
      </c>
      <c r="C58" s="22" t="s">
        <v>43</v>
      </c>
      <c r="D58" s="22" t="s">
        <v>140</v>
      </c>
      <c r="E58" s="23">
        <v>45217</v>
      </c>
      <c r="F58" s="33">
        <v>26565111.989999998</v>
      </c>
      <c r="G58" s="24"/>
      <c r="H58" s="21">
        <v>0</v>
      </c>
      <c r="I58" s="25">
        <f t="shared" si="1"/>
        <v>26565111.989999998</v>
      </c>
      <c r="J58" s="38" t="s">
        <v>213</v>
      </c>
    </row>
    <row r="59" spans="2:10" s="26" customFormat="1" ht="24.95" customHeight="1" x14ac:dyDescent="0.3">
      <c r="B59" s="22" t="s">
        <v>16</v>
      </c>
      <c r="C59" s="22" t="s">
        <v>43</v>
      </c>
      <c r="D59" s="22" t="s">
        <v>141</v>
      </c>
      <c r="E59" s="23">
        <v>45223</v>
      </c>
      <c r="F59" s="33">
        <v>532208.74</v>
      </c>
      <c r="G59" s="24"/>
      <c r="H59" s="21">
        <v>0</v>
      </c>
      <c r="I59" s="25">
        <f t="shared" si="1"/>
        <v>532208.74</v>
      </c>
      <c r="J59" s="38" t="s">
        <v>213</v>
      </c>
    </row>
    <row r="60" spans="2:10" s="26" customFormat="1" ht="24.95" customHeight="1" x14ac:dyDescent="0.3">
      <c r="B60" s="22" t="s">
        <v>16</v>
      </c>
      <c r="C60" s="22" t="s">
        <v>43</v>
      </c>
      <c r="D60" s="22" t="s">
        <v>142</v>
      </c>
      <c r="E60" s="23">
        <v>45224</v>
      </c>
      <c r="F60" s="33">
        <v>27793126.73</v>
      </c>
      <c r="G60" s="24"/>
      <c r="H60" s="21">
        <v>0</v>
      </c>
      <c r="I60" s="25">
        <f t="shared" si="1"/>
        <v>27793126.73</v>
      </c>
      <c r="J60" s="38" t="s">
        <v>213</v>
      </c>
    </row>
    <row r="61" spans="2:10" s="26" customFormat="1" ht="24.95" customHeight="1" x14ac:dyDescent="0.3">
      <c r="B61" s="22" t="s">
        <v>16</v>
      </c>
      <c r="C61" s="22" t="s">
        <v>43</v>
      </c>
      <c r="D61" s="22" t="s">
        <v>143</v>
      </c>
      <c r="E61" s="23">
        <v>45229</v>
      </c>
      <c r="F61" s="33">
        <v>666788.55000000005</v>
      </c>
      <c r="G61" s="24"/>
      <c r="H61" s="21">
        <v>0</v>
      </c>
      <c r="I61" s="25">
        <f t="shared" si="1"/>
        <v>666788.55000000005</v>
      </c>
      <c r="J61" s="38" t="s">
        <v>213</v>
      </c>
    </row>
    <row r="62" spans="2:10" s="26" customFormat="1" ht="24.95" customHeight="1" x14ac:dyDescent="0.3">
      <c r="B62" s="22" t="s">
        <v>55</v>
      </c>
      <c r="C62" s="22" t="s">
        <v>44</v>
      </c>
      <c r="D62" s="43" t="s">
        <v>80</v>
      </c>
      <c r="E62" s="29">
        <v>45175</v>
      </c>
      <c r="F62" s="34">
        <v>6036.34</v>
      </c>
      <c r="G62" s="28">
        <v>45212</v>
      </c>
      <c r="H62" s="39">
        <v>6036.34</v>
      </c>
      <c r="I62" s="25">
        <f t="shared" si="1"/>
        <v>0</v>
      </c>
      <c r="J62" s="38" t="s">
        <v>212</v>
      </c>
    </row>
    <row r="63" spans="2:10" s="26" customFormat="1" ht="24.95" customHeight="1" x14ac:dyDescent="0.3">
      <c r="B63" s="22" t="s">
        <v>55</v>
      </c>
      <c r="C63" s="22" t="s">
        <v>44</v>
      </c>
      <c r="D63" s="43" t="s">
        <v>81</v>
      </c>
      <c r="E63" s="29">
        <v>45175</v>
      </c>
      <c r="F63" s="34">
        <v>19051.86</v>
      </c>
      <c r="G63" s="28">
        <v>45212</v>
      </c>
      <c r="H63" s="39">
        <v>19051.86</v>
      </c>
      <c r="I63" s="25">
        <f t="shared" si="1"/>
        <v>0</v>
      </c>
      <c r="J63" s="38" t="s">
        <v>212</v>
      </c>
    </row>
    <row r="64" spans="2:10" s="26" customFormat="1" ht="24.95" customHeight="1" x14ac:dyDescent="0.3">
      <c r="B64" s="22" t="s">
        <v>55</v>
      </c>
      <c r="C64" s="22" t="s">
        <v>44</v>
      </c>
      <c r="D64" s="43" t="s">
        <v>82</v>
      </c>
      <c r="E64" s="29">
        <v>45175</v>
      </c>
      <c r="F64" s="34">
        <v>26576.9</v>
      </c>
      <c r="G64" s="28">
        <v>45212</v>
      </c>
      <c r="H64" s="39">
        <v>26576.9</v>
      </c>
      <c r="I64" s="25">
        <f t="shared" si="1"/>
        <v>0</v>
      </c>
      <c r="J64" s="38" t="s">
        <v>212</v>
      </c>
    </row>
    <row r="65" spans="2:10" s="26" customFormat="1" ht="24.95" customHeight="1" x14ac:dyDescent="0.3">
      <c r="B65" s="22" t="s">
        <v>55</v>
      </c>
      <c r="C65" s="22" t="s">
        <v>44</v>
      </c>
      <c r="D65" s="43" t="s">
        <v>83</v>
      </c>
      <c r="E65" s="29">
        <v>45188</v>
      </c>
      <c r="F65" s="34">
        <v>82839.33</v>
      </c>
      <c r="G65" s="28">
        <v>45212</v>
      </c>
      <c r="H65" s="39">
        <v>82839.33</v>
      </c>
      <c r="I65" s="25">
        <f t="shared" si="1"/>
        <v>0</v>
      </c>
      <c r="J65" s="38" t="s">
        <v>212</v>
      </c>
    </row>
    <row r="66" spans="2:10" s="26" customFormat="1" ht="24.95" customHeight="1" x14ac:dyDescent="0.3">
      <c r="B66" s="22" t="s">
        <v>55</v>
      </c>
      <c r="C66" s="22" t="s">
        <v>44</v>
      </c>
      <c r="D66" s="43" t="s">
        <v>144</v>
      </c>
      <c r="E66" s="29">
        <v>45189</v>
      </c>
      <c r="F66" s="34">
        <v>6101.01</v>
      </c>
      <c r="G66" s="28">
        <v>45212</v>
      </c>
      <c r="H66" s="39">
        <v>6101.01</v>
      </c>
      <c r="I66" s="25">
        <f t="shared" si="1"/>
        <v>0</v>
      </c>
      <c r="J66" s="38" t="s">
        <v>212</v>
      </c>
    </row>
    <row r="67" spans="2:10" s="26" customFormat="1" ht="24.95" customHeight="1" x14ac:dyDescent="0.3">
      <c r="B67" s="22" t="s">
        <v>55</v>
      </c>
      <c r="C67" s="22" t="s">
        <v>44</v>
      </c>
      <c r="D67" s="43" t="s">
        <v>145</v>
      </c>
      <c r="E67" s="29">
        <v>45228</v>
      </c>
      <c r="F67" s="34">
        <v>23817.65</v>
      </c>
      <c r="G67" s="28"/>
      <c r="H67" s="39">
        <v>0</v>
      </c>
      <c r="I67" s="25">
        <f t="shared" si="1"/>
        <v>23817.65</v>
      </c>
      <c r="J67" s="38" t="s">
        <v>213</v>
      </c>
    </row>
    <row r="68" spans="2:10" s="26" customFormat="1" ht="24.95" customHeight="1" x14ac:dyDescent="0.3">
      <c r="B68" s="19" t="s">
        <v>18</v>
      </c>
      <c r="C68" s="19" t="s">
        <v>27</v>
      </c>
      <c r="D68" s="22" t="s">
        <v>146</v>
      </c>
      <c r="E68" s="23">
        <v>45230</v>
      </c>
      <c r="F68" s="21">
        <v>59880</v>
      </c>
      <c r="G68" s="28"/>
      <c r="H68" s="39">
        <v>0</v>
      </c>
      <c r="I68" s="25">
        <f t="shared" si="1"/>
        <v>59880</v>
      </c>
      <c r="J68" s="38" t="s">
        <v>213</v>
      </c>
    </row>
    <row r="69" spans="2:10" s="26" customFormat="1" ht="24.95" customHeight="1" x14ac:dyDescent="0.3">
      <c r="B69" s="44" t="s">
        <v>56</v>
      </c>
      <c r="C69" s="22" t="s">
        <v>67</v>
      </c>
      <c r="D69" s="19" t="s">
        <v>147</v>
      </c>
      <c r="E69" s="29">
        <v>45205</v>
      </c>
      <c r="F69" s="21">
        <v>17250</v>
      </c>
      <c r="G69" s="28">
        <v>45217</v>
      </c>
      <c r="H69" s="21">
        <v>17250</v>
      </c>
      <c r="I69" s="25">
        <f t="shared" si="1"/>
        <v>0</v>
      </c>
      <c r="J69" s="38" t="s">
        <v>212</v>
      </c>
    </row>
    <row r="70" spans="2:10" s="26" customFormat="1" ht="24.95" customHeight="1" x14ac:dyDescent="0.3">
      <c r="B70" s="20" t="s">
        <v>57</v>
      </c>
      <c r="C70" s="22" t="s">
        <v>14</v>
      </c>
      <c r="D70" s="19" t="s">
        <v>84</v>
      </c>
      <c r="E70" s="23">
        <v>45170</v>
      </c>
      <c r="F70" s="21">
        <v>88500</v>
      </c>
      <c r="G70" s="28">
        <v>45205</v>
      </c>
      <c r="H70" s="21">
        <v>88500</v>
      </c>
      <c r="I70" s="25">
        <f t="shared" si="1"/>
        <v>0</v>
      </c>
      <c r="J70" s="38" t="s">
        <v>212</v>
      </c>
    </row>
    <row r="71" spans="2:10" s="26" customFormat="1" ht="24.95" customHeight="1" x14ac:dyDescent="0.3">
      <c r="B71" s="20" t="s">
        <v>196</v>
      </c>
      <c r="C71" s="22" t="s">
        <v>206</v>
      </c>
      <c r="D71" s="22" t="s">
        <v>148</v>
      </c>
      <c r="E71" s="23">
        <v>45225</v>
      </c>
      <c r="F71" s="32">
        <v>750000</v>
      </c>
      <c r="G71" s="28"/>
      <c r="H71" s="32">
        <v>0</v>
      </c>
      <c r="I71" s="25">
        <f t="shared" si="1"/>
        <v>750000</v>
      </c>
      <c r="J71" s="38" t="s">
        <v>213</v>
      </c>
    </row>
    <row r="72" spans="2:10" s="26" customFormat="1" ht="24.95" customHeight="1" x14ac:dyDescent="0.3">
      <c r="B72" s="19" t="s">
        <v>19</v>
      </c>
      <c r="C72" s="19" t="s">
        <v>28</v>
      </c>
      <c r="D72" s="22" t="s">
        <v>85</v>
      </c>
      <c r="E72" s="23">
        <v>45194</v>
      </c>
      <c r="F72" s="21">
        <v>5900</v>
      </c>
      <c r="G72" s="24">
        <v>45212</v>
      </c>
      <c r="H72" s="32">
        <v>5900</v>
      </c>
      <c r="I72" s="25">
        <f>+F72-H72</f>
        <v>0</v>
      </c>
      <c r="J72" s="38" t="s">
        <v>212</v>
      </c>
    </row>
    <row r="73" spans="2:10" s="26" customFormat="1" ht="24.95" customHeight="1" x14ac:dyDescent="0.3">
      <c r="B73" s="19" t="s">
        <v>19</v>
      </c>
      <c r="C73" s="19" t="s">
        <v>28</v>
      </c>
      <c r="D73" s="22" t="s">
        <v>86</v>
      </c>
      <c r="E73" s="23">
        <v>45195</v>
      </c>
      <c r="F73" s="21">
        <v>51920</v>
      </c>
      <c r="G73" s="24">
        <v>45212</v>
      </c>
      <c r="H73" s="32">
        <v>51920</v>
      </c>
      <c r="I73" s="25">
        <f t="shared" ref="I73:I128" si="2">+F73-H73</f>
        <v>0</v>
      </c>
      <c r="J73" s="38" t="s">
        <v>212</v>
      </c>
    </row>
    <row r="74" spans="2:10" s="26" customFormat="1" ht="24.95" customHeight="1" x14ac:dyDescent="0.3">
      <c r="B74" s="19" t="s">
        <v>19</v>
      </c>
      <c r="C74" s="19" t="s">
        <v>28</v>
      </c>
      <c r="D74" s="22" t="s">
        <v>149</v>
      </c>
      <c r="E74" s="23">
        <v>45210</v>
      </c>
      <c r="F74" s="21">
        <v>7316</v>
      </c>
      <c r="G74" s="24">
        <v>45230</v>
      </c>
      <c r="H74" s="32">
        <v>7316</v>
      </c>
      <c r="I74" s="25">
        <f t="shared" si="2"/>
        <v>0</v>
      </c>
      <c r="J74" s="38" t="s">
        <v>212</v>
      </c>
    </row>
    <row r="75" spans="2:10" s="26" customFormat="1" ht="24.95" customHeight="1" x14ac:dyDescent="0.3">
      <c r="B75" s="19" t="s">
        <v>19</v>
      </c>
      <c r="C75" s="19" t="s">
        <v>28</v>
      </c>
      <c r="D75" s="22" t="s">
        <v>150</v>
      </c>
      <c r="E75" s="23">
        <v>45211</v>
      </c>
      <c r="F75" s="21">
        <v>5900</v>
      </c>
      <c r="G75" s="24">
        <v>45230</v>
      </c>
      <c r="H75" s="32">
        <v>5900</v>
      </c>
      <c r="I75" s="25">
        <f t="shared" si="2"/>
        <v>0</v>
      </c>
      <c r="J75" s="38" t="s">
        <v>212</v>
      </c>
    </row>
    <row r="76" spans="2:10" s="26" customFormat="1" ht="24.95" customHeight="1" x14ac:dyDescent="0.3">
      <c r="B76" s="20" t="s">
        <v>197</v>
      </c>
      <c r="C76" s="20" t="s">
        <v>207</v>
      </c>
      <c r="D76" s="19" t="s">
        <v>151</v>
      </c>
      <c r="E76" s="23">
        <v>45219</v>
      </c>
      <c r="F76" s="32">
        <v>2953665</v>
      </c>
      <c r="G76" s="35"/>
      <c r="H76" s="32">
        <v>0</v>
      </c>
      <c r="I76" s="25">
        <f t="shared" si="2"/>
        <v>2953665</v>
      </c>
      <c r="J76" s="38" t="s">
        <v>213</v>
      </c>
    </row>
    <row r="77" spans="2:10" s="26" customFormat="1" ht="24.95" customHeight="1" x14ac:dyDescent="0.3">
      <c r="B77" s="20" t="s">
        <v>198</v>
      </c>
      <c r="C77" s="35" t="s">
        <v>208</v>
      </c>
      <c r="D77" s="19" t="s">
        <v>103</v>
      </c>
      <c r="E77" s="23">
        <v>45200</v>
      </c>
      <c r="F77" s="32">
        <v>7571338.7400000002</v>
      </c>
      <c r="G77" s="35"/>
      <c r="H77" s="32">
        <v>0</v>
      </c>
      <c r="I77" s="25">
        <f t="shared" si="2"/>
        <v>7571338.7400000002</v>
      </c>
      <c r="J77" s="42" t="s">
        <v>213</v>
      </c>
    </row>
    <row r="78" spans="2:10" s="26" customFormat="1" ht="24.95" customHeight="1" x14ac:dyDescent="0.3">
      <c r="B78" s="20" t="s">
        <v>58</v>
      </c>
      <c r="C78" s="20" t="s">
        <v>14</v>
      </c>
      <c r="D78" s="20" t="s">
        <v>87</v>
      </c>
      <c r="E78" s="23">
        <v>45194</v>
      </c>
      <c r="F78" s="32">
        <v>1292255.76</v>
      </c>
      <c r="G78" s="28">
        <v>45201</v>
      </c>
      <c r="H78" s="32">
        <v>1292255.76</v>
      </c>
      <c r="I78" s="25">
        <f t="shared" si="2"/>
        <v>0</v>
      </c>
      <c r="J78" s="42" t="s">
        <v>212</v>
      </c>
    </row>
    <row r="79" spans="2:10" s="26" customFormat="1" ht="24.95" customHeight="1" x14ac:dyDescent="0.3">
      <c r="B79" s="20" t="s">
        <v>58</v>
      </c>
      <c r="C79" s="20" t="s">
        <v>14</v>
      </c>
      <c r="D79" s="20" t="s">
        <v>88</v>
      </c>
      <c r="E79" s="23">
        <v>45194</v>
      </c>
      <c r="F79" s="32">
        <v>1401840</v>
      </c>
      <c r="G79" s="28">
        <v>45201</v>
      </c>
      <c r="H79" s="32">
        <v>1401840</v>
      </c>
      <c r="I79" s="25">
        <f t="shared" si="2"/>
        <v>0</v>
      </c>
      <c r="J79" s="42" t="s">
        <v>212</v>
      </c>
    </row>
    <row r="80" spans="2:10" s="26" customFormat="1" ht="24.95" customHeight="1" x14ac:dyDescent="0.3">
      <c r="B80" s="20" t="s">
        <v>58</v>
      </c>
      <c r="C80" s="20" t="s">
        <v>14</v>
      </c>
      <c r="D80" s="20" t="s">
        <v>89</v>
      </c>
      <c r="E80" s="23">
        <v>45194</v>
      </c>
      <c r="F80" s="32">
        <v>1040915.76</v>
      </c>
      <c r="G80" s="28">
        <v>45201</v>
      </c>
      <c r="H80" s="32">
        <v>1040915.76</v>
      </c>
      <c r="I80" s="25">
        <f t="shared" si="2"/>
        <v>0</v>
      </c>
      <c r="J80" s="42" t="s">
        <v>212</v>
      </c>
    </row>
    <row r="81" spans="2:10" s="26" customFormat="1" ht="24.95" customHeight="1" x14ac:dyDescent="0.3">
      <c r="B81" s="20" t="s">
        <v>199</v>
      </c>
      <c r="C81" s="20" t="s">
        <v>209</v>
      </c>
      <c r="D81" s="22" t="s">
        <v>152</v>
      </c>
      <c r="E81" s="23">
        <v>45200</v>
      </c>
      <c r="F81" s="37">
        <v>131744.07</v>
      </c>
      <c r="G81" s="28">
        <v>45219</v>
      </c>
      <c r="H81" s="37">
        <v>131744.07</v>
      </c>
      <c r="I81" s="25">
        <f t="shared" si="2"/>
        <v>0</v>
      </c>
      <c r="J81" s="42" t="s">
        <v>212</v>
      </c>
    </row>
    <row r="82" spans="2:10" s="26" customFormat="1" ht="24.95" customHeight="1" x14ac:dyDescent="0.3">
      <c r="B82" s="19" t="s">
        <v>20</v>
      </c>
      <c r="C82" s="19" t="s">
        <v>14</v>
      </c>
      <c r="D82" s="22" t="s">
        <v>90</v>
      </c>
      <c r="E82" s="23">
        <v>45170</v>
      </c>
      <c r="F82" s="21">
        <v>118000</v>
      </c>
      <c r="G82" s="28">
        <v>45205</v>
      </c>
      <c r="H82" s="45">
        <v>118000</v>
      </c>
      <c r="I82" s="25">
        <f t="shared" si="2"/>
        <v>0</v>
      </c>
      <c r="J82" s="42" t="s">
        <v>212</v>
      </c>
    </row>
    <row r="83" spans="2:10" s="26" customFormat="1" ht="24.95" customHeight="1" x14ac:dyDescent="0.3">
      <c r="B83" s="46" t="s">
        <v>64</v>
      </c>
      <c r="C83" s="19" t="s">
        <v>30</v>
      </c>
      <c r="D83" s="22" t="s">
        <v>153</v>
      </c>
      <c r="E83" s="23">
        <v>45201</v>
      </c>
      <c r="F83" s="21">
        <v>40000</v>
      </c>
      <c r="G83" s="28">
        <v>45210</v>
      </c>
      <c r="H83" s="45">
        <v>40000</v>
      </c>
      <c r="I83" s="25">
        <f t="shared" si="2"/>
        <v>0</v>
      </c>
      <c r="J83" s="42" t="s">
        <v>212</v>
      </c>
    </row>
    <row r="84" spans="2:10" s="26" customFormat="1" ht="24.95" customHeight="1" x14ac:dyDescent="0.3">
      <c r="B84" s="20" t="s">
        <v>200</v>
      </c>
      <c r="C84" s="20" t="s">
        <v>210</v>
      </c>
      <c r="D84" s="22" t="s">
        <v>154</v>
      </c>
      <c r="E84" s="23">
        <v>45218</v>
      </c>
      <c r="F84" s="45">
        <v>111510</v>
      </c>
      <c r="G84" s="35"/>
      <c r="H84" s="45">
        <v>0</v>
      </c>
      <c r="I84" s="25">
        <f t="shared" si="2"/>
        <v>111510</v>
      </c>
      <c r="J84" s="42" t="s">
        <v>213</v>
      </c>
    </row>
    <row r="85" spans="2:10" s="26" customFormat="1" ht="24.95" customHeight="1" x14ac:dyDescent="0.3">
      <c r="B85" s="20" t="s">
        <v>59</v>
      </c>
      <c r="C85" s="20" t="s">
        <v>14</v>
      </c>
      <c r="D85" s="22" t="s">
        <v>91</v>
      </c>
      <c r="E85" s="23">
        <v>45170</v>
      </c>
      <c r="F85" s="45">
        <v>88500</v>
      </c>
      <c r="G85" s="28">
        <v>45205</v>
      </c>
      <c r="H85" s="45">
        <v>88500</v>
      </c>
      <c r="I85" s="25">
        <f t="shared" si="2"/>
        <v>0</v>
      </c>
      <c r="J85" s="38" t="s">
        <v>212</v>
      </c>
    </row>
    <row r="86" spans="2:10" s="26" customFormat="1" ht="24.95" customHeight="1" x14ac:dyDescent="0.3">
      <c r="B86" s="20" t="s">
        <v>60</v>
      </c>
      <c r="C86" s="20" t="s">
        <v>14</v>
      </c>
      <c r="D86" s="22" t="s">
        <v>92</v>
      </c>
      <c r="E86" s="23">
        <v>45170</v>
      </c>
      <c r="F86" s="32">
        <v>118000</v>
      </c>
      <c r="G86" s="28">
        <v>45205</v>
      </c>
      <c r="H86" s="32">
        <v>118000</v>
      </c>
      <c r="I86" s="25">
        <f t="shared" si="2"/>
        <v>0</v>
      </c>
      <c r="J86" s="38" t="s">
        <v>212</v>
      </c>
    </row>
    <row r="87" spans="2:10" s="26" customFormat="1" ht="24.95" customHeight="1" x14ac:dyDescent="0.3">
      <c r="B87" s="19" t="s">
        <v>21</v>
      </c>
      <c r="C87" s="19" t="s">
        <v>26</v>
      </c>
      <c r="D87" s="22" t="s">
        <v>93</v>
      </c>
      <c r="E87" s="23">
        <v>45190</v>
      </c>
      <c r="F87" s="21">
        <v>40250</v>
      </c>
      <c r="G87" s="28">
        <v>45201</v>
      </c>
      <c r="H87" s="32">
        <v>40250</v>
      </c>
      <c r="I87" s="25">
        <f t="shared" si="2"/>
        <v>0</v>
      </c>
      <c r="J87" s="38" t="s">
        <v>212</v>
      </c>
    </row>
    <row r="88" spans="2:10" s="26" customFormat="1" ht="24.95" customHeight="1" x14ac:dyDescent="0.3">
      <c r="B88" s="19" t="s">
        <v>21</v>
      </c>
      <c r="C88" s="19" t="s">
        <v>26</v>
      </c>
      <c r="D88" s="22" t="s">
        <v>94</v>
      </c>
      <c r="E88" s="23">
        <v>45198</v>
      </c>
      <c r="F88" s="21">
        <v>190006.78</v>
      </c>
      <c r="G88" s="28">
        <v>45205</v>
      </c>
      <c r="H88" s="32">
        <v>190006.78</v>
      </c>
      <c r="I88" s="25">
        <f t="shared" si="2"/>
        <v>0</v>
      </c>
      <c r="J88" s="38" t="s">
        <v>212</v>
      </c>
    </row>
    <row r="89" spans="2:10" s="26" customFormat="1" ht="24.95" customHeight="1" x14ac:dyDescent="0.3">
      <c r="B89" s="19" t="s">
        <v>21</v>
      </c>
      <c r="C89" s="19" t="s">
        <v>26</v>
      </c>
      <c r="D89" s="22" t="s">
        <v>95</v>
      </c>
      <c r="E89" s="23">
        <v>45199</v>
      </c>
      <c r="F89" s="21">
        <v>128030</v>
      </c>
      <c r="G89" s="28">
        <v>45205</v>
      </c>
      <c r="H89" s="32">
        <v>128030</v>
      </c>
      <c r="I89" s="25">
        <f t="shared" si="2"/>
        <v>0</v>
      </c>
      <c r="J89" s="38" t="s">
        <v>212</v>
      </c>
    </row>
    <row r="90" spans="2:10" s="26" customFormat="1" ht="24.95" customHeight="1" x14ac:dyDescent="0.3">
      <c r="B90" s="19" t="s">
        <v>21</v>
      </c>
      <c r="C90" s="19" t="s">
        <v>26</v>
      </c>
      <c r="D90" s="22" t="s">
        <v>96</v>
      </c>
      <c r="E90" s="23">
        <v>45199</v>
      </c>
      <c r="F90" s="21">
        <v>486169.44</v>
      </c>
      <c r="G90" s="28">
        <v>45205</v>
      </c>
      <c r="H90" s="32">
        <v>486169.44</v>
      </c>
      <c r="I90" s="25">
        <f t="shared" si="2"/>
        <v>0</v>
      </c>
      <c r="J90" s="38" t="s">
        <v>212</v>
      </c>
    </row>
    <row r="91" spans="2:10" s="26" customFormat="1" ht="24.95" customHeight="1" x14ac:dyDescent="0.3">
      <c r="B91" s="19" t="s">
        <v>21</v>
      </c>
      <c r="C91" s="19" t="s">
        <v>26</v>
      </c>
      <c r="D91" s="22" t="s">
        <v>155</v>
      </c>
      <c r="E91" s="23">
        <v>45217</v>
      </c>
      <c r="F91" s="21">
        <v>385118</v>
      </c>
      <c r="G91" s="28">
        <v>45226</v>
      </c>
      <c r="H91" s="32">
        <v>385118</v>
      </c>
      <c r="I91" s="25">
        <f t="shared" si="2"/>
        <v>0</v>
      </c>
      <c r="J91" s="38" t="s">
        <v>212</v>
      </c>
    </row>
    <row r="92" spans="2:10" s="26" customFormat="1" ht="24.95" customHeight="1" x14ac:dyDescent="0.3">
      <c r="B92" s="19" t="s">
        <v>22</v>
      </c>
      <c r="C92" s="19" t="s">
        <v>31</v>
      </c>
      <c r="D92" s="22" t="s">
        <v>156</v>
      </c>
      <c r="E92" s="23">
        <v>45215</v>
      </c>
      <c r="F92" s="21">
        <v>120000</v>
      </c>
      <c r="G92" s="24">
        <v>45230</v>
      </c>
      <c r="H92" s="21">
        <v>120000</v>
      </c>
      <c r="I92" s="25">
        <f t="shared" si="2"/>
        <v>0</v>
      </c>
      <c r="J92" s="38" t="s">
        <v>212</v>
      </c>
    </row>
    <row r="93" spans="2:10" s="26" customFormat="1" ht="24.95" customHeight="1" x14ac:dyDescent="0.3">
      <c r="B93" s="19" t="s">
        <v>22</v>
      </c>
      <c r="C93" s="19" t="s">
        <v>31</v>
      </c>
      <c r="D93" s="22" t="s">
        <v>157</v>
      </c>
      <c r="E93" s="23">
        <v>45215</v>
      </c>
      <c r="F93" s="21">
        <v>200000</v>
      </c>
      <c r="G93" s="24">
        <v>45230</v>
      </c>
      <c r="H93" s="21">
        <v>200000</v>
      </c>
      <c r="I93" s="25">
        <f t="shared" si="2"/>
        <v>0</v>
      </c>
      <c r="J93" s="38" t="s">
        <v>212</v>
      </c>
    </row>
    <row r="94" spans="2:10" s="26" customFormat="1" ht="24.95" customHeight="1" x14ac:dyDescent="0.3">
      <c r="B94" s="19" t="s">
        <v>38</v>
      </c>
      <c r="C94" s="19" t="s">
        <v>29</v>
      </c>
      <c r="D94" s="22" t="s">
        <v>97</v>
      </c>
      <c r="E94" s="23">
        <v>45189</v>
      </c>
      <c r="F94" s="21">
        <v>52510</v>
      </c>
      <c r="G94" s="24">
        <v>45210</v>
      </c>
      <c r="H94" s="21">
        <v>52510</v>
      </c>
      <c r="I94" s="25">
        <f t="shared" si="2"/>
        <v>0</v>
      </c>
      <c r="J94" s="38" t="s">
        <v>212</v>
      </c>
    </row>
    <row r="95" spans="2:10" s="26" customFormat="1" ht="24.95" customHeight="1" x14ac:dyDescent="0.3">
      <c r="B95" s="20" t="s">
        <v>61</v>
      </c>
      <c r="C95" s="22" t="s">
        <v>14</v>
      </c>
      <c r="D95" s="22" t="s">
        <v>98</v>
      </c>
      <c r="E95" s="23">
        <v>45170</v>
      </c>
      <c r="F95" s="32">
        <v>59000</v>
      </c>
      <c r="G95" s="28">
        <v>45205</v>
      </c>
      <c r="H95" s="32">
        <v>59000</v>
      </c>
      <c r="I95" s="25">
        <f t="shared" si="2"/>
        <v>0</v>
      </c>
      <c r="J95" s="38" t="s">
        <v>212</v>
      </c>
    </row>
    <row r="96" spans="2:10" s="26" customFormat="1" ht="24.95" customHeight="1" x14ac:dyDescent="0.3">
      <c r="B96" s="20" t="s">
        <v>39</v>
      </c>
      <c r="C96" s="20" t="s">
        <v>14</v>
      </c>
      <c r="D96" s="19" t="s">
        <v>99</v>
      </c>
      <c r="E96" s="23">
        <v>45170</v>
      </c>
      <c r="F96" s="39">
        <v>56286</v>
      </c>
      <c r="G96" s="28">
        <v>45205</v>
      </c>
      <c r="H96" s="39">
        <v>56286</v>
      </c>
      <c r="I96" s="25">
        <f t="shared" si="2"/>
        <v>0</v>
      </c>
      <c r="J96" s="38" t="s">
        <v>212</v>
      </c>
    </row>
    <row r="97" spans="2:10" s="26" customFormat="1" ht="24.95" customHeight="1" x14ac:dyDescent="0.3">
      <c r="B97" s="20" t="s">
        <v>39</v>
      </c>
      <c r="C97" s="20" t="s">
        <v>14</v>
      </c>
      <c r="D97" s="19" t="s">
        <v>100</v>
      </c>
      <c r="E97" s="23">
        <v>45170</v>
      </c>
      <c r="F97" s="39">
        <v>210134.39999999999</v>
      </c>
      <c r="G97" s="48">
        <v>45205</v>
      </c>
      <c r="H97" s="39">
        <v>210134.39999999999</v>
      </c>
      <c r="I97" s="25">
        <f t="shared" si="2"/>
        <v>0</v>
      </c>
      <c r="J97" s="38" t="s">
        <v>212</v>
      </c>
    </row>
    <row r="98" spans="2:10" s="26" customFormat="1" ht="24.95" customHeight="1" x14ac:dyDescent="0.3">
      <c r="B98" s="19" t="s">
        <v>201</v>
      </c>
      <c r="C98" s="19" t="s">
        <v>211</v>
      </c>
      <c r="D98" s="19" t="s">
        <v>158</v>
      </c>
      <c r="E98" s="23">
        <v>40514</v>
      </c>
      <c r="F98" s="21">
        <v>57000</v>
      </c>
      <c r="G98" s="35"/>
      <c r="H98" s="39">
        <v>0</v>
      </c>
      <c r="I98" s="25">
        <f t="shared" si="2"/>
        <v>57000</v>
      </c>
      <c r="J98" s="38" t="s">
        <v>213</v>
      </c>
    </row>
    <row r="99" spans="2:10" s="26" customFormat="1" ht="24.95" customHeight="1" x14ac:dyDescent="0.3">
      <c r="B99" s="36" t="s">
        <v>40</v>
      </c>
      <c r="C99" s="22" t="s">
        <v>14</v>
      </c>
      <c r="D99" s="22" t="s">
        <v>101</v>
      </c>
      <c r="E99" s="23">
        <v>45170</v>
      </c>
      <c r="F99" s="39">
        <v>28320</v>
      </c>
      <c r="G99" s="48">
        <v>45205</v>
      </c>
      <c r="H99" s="39">
        <v>28320</v>
      </c>
      <c r="I99" s="25">
        <f t="shared" si="2"/>
        <v>0</v>
      </c>
      <c r="J99" s="38" t="s">
        <v>212</v>
      </c>
    </row>
    <row r="100" spans="2:10" s="26" customFormat="1" ht="24.95" customHeight="1" x14ac:dyDescent="0.3">
      <c r="B100" s="36" t="s">
        <v>62</v>
      </c>
      <c r="C100" s="22" t="s">
        <v>14</v>
      </c>
      <c r="D100" s="22" t="s">
        <v>49</v>
      </c>
      <c r="E100" s="23">
        <v>45078</v>
      </c>
      <c r="F100" s="39">
        <v>59000</v>
      </c>
      <c r="G100" s="48">
        <v>45201</v>
      </c>
      <c r="H100" s="39">
        <v>59000</v>
      </c>
      <c r="I100" s="25">
        <f t="shared" si="2"/>
        <v>0</v>
      </c>
      <c r="J100" s="38" t="s">
        <v>212</v>
      </c>
    </row>
    <row r="101" spans="2:10" s="26" customFormat="1" ht="24.95" customHeight="1" x14ac:dyDescent="0.3">
      <c r="B101" s="36" t="s">
        <v>62</v>
      </c>
      <c r="C101" s="22" t="s">
        <v>14</v>
      </c>
      <c r="D101" s="22" t="s">
        <v>47</v>
      </c>
      <c r="E101" s="23">
        <v>45170</v>
      </c>
      <c r="F101" s="39">
        <v>59000</v>
      </c>
      <c r="G101" s="48">
        <v>45205</v>
      </c>
      <c r="H101" s="39">
        <v>59000</v>
      </c>
      <c r="I101" s="25">
        <f t="shared" si="2"/>
        <v>0</v>
      </c>
      <c r="J101" s="38" t="s">
        <v>212</v>
      </c>
    </row>
    <row r="102" spans="2:10" s="26" customFormat="1" ht="24.95" customHeight="1" x14ac:dyDescent="0.3">
      <c r="B102" s="36" t="s">
        <v>63</v>
      </c>
      <c r="C102" s="22" t="s">
        <v>14</v>
      </c>
      <c r="D102" s="22" t="s">
        <v>102</v>
      </c>
      <c r="E102" s="23">
        <v>45170</v>
      </c>
      <c r="F102" s="39">
        <v>118000</v>
      </c>
      <c r="G102" s="48">
        <v>45205</v>
      </c>
      <c r="H102" s="39">
        <v>118000</v>
      </c>
      <c r="I102" s="25">
        <f t="shared" si="2"/>
        <v>0</v>
      </c>
      <c r="J102" s="38" t="s">
        <v>212</v>
      </c>
    </row>
    <row r="103" spans="2:10" s="26" customFormat="1" ht="24.95" customHeight="1" x14ac:dyDescent="0.3">
      <c r="B103" s="20" t="s">
        <v>202</v>
      </c>
      <c r="C103" s="22" t="s">
        <v>14</v>
      </c>
      <c r="D103" s="22" t="s">
        <v>159</v>
      </c>
      <c r="E103" s="23">
        <v>45200</v>
      </c>
      <c r="F103" s="39">
        <v>590000</v>
      </c>
      <c r="G103" s="40"/>
      <c r="H103" s="39">
        <v>0</v>
      </c>
      <c r="I103" s="25">
        <f t="shared" si="2"/>
        <v>590000</v>
      </c>
      <c r="J103" s="38" t="s">
        <v>213</v>
      </c>
    </row>
    <row r="104" spans="2:10" s="26" customFormat="1" ht="24.95" customHeight="1" x14ac:dyDescent="0.3">
      <c r="B104" s="22" t="s">
        <v>203</v>
      </c>
      <c r="C104" s="22" t="s">
        <v>44</v>
      </c>
      <c r="D104" s="22" t="s">
        <v>160</v>
      </c>
      <c r="E104" s="29">
        <v>44890</v>
      </c>
      <c r="F104" s="49">
        <v>14320.1</v>
      </c>
      <c r="G104" s="35"/>
      <c r="H104" s="39">
        <v>0</v>
      </c>
      <c r="I104" s="25">
        <f t="shared" si="2"/>
        <v>14320.1</v>
      </c>
      <c r="J104" s="38" t="s">
        <v>213</v>
      </c>
    </row>
    <row r="105" spans="2:10" s="26" customFormat="1" ht="24.95" customHeight="1" x14ac:dyDescent="0.3">
      <c r="B105" s="22" t="s">
        <v>203</v>
      </c>
      <c r="C105" s="22" t="s">
        <v>44</v>
      </c>
      <c r="D105" s="22" t="s">
        <v>161</v>
      </c>
      <c r="E105" s="29">
        <v>45200</v>
      </c>
      <c r="F105" s="39">
        <v>12073.11</v>
      </c>
      <c r="G105" s="34"/>
      <c r="H105" s="39">
        <v>0</v>
      </c>
      <c r="I105" s="25">
        <f t="shared" si="2"/>
        <v>12073.11</v>
      </c>
      <c r="J105" s="38" t="s">
        <v>213</v>
      </c>
    </row>
    <row r="106" spans="2:10" s="26" customFormat="1" ht="24.95" customHeight="1" x14ac:dyDescent="0.3">
      <c r="B106" s="22" t="s">
        <v>203</v>
      </c>
      <c r="C106" s="22" t="s">
        <v>44</v>
      </c>
      <c r="D106" s="22" t="s">
        <v>162</v>
      </c>
      <c r="E106" s="29">
        <v>45200</v>
      </c>
      <c r="F106" s="39">
        <v>23087.87</v>
      </c>
      <c r="G106" s="34"/>
      <c r="H106" s="39">
        <v>0</v>
      </c>
      <c r="I106" s="25">
        <f t="shared" si="2"/>
        <v>23087.87</v>
      </c>
      <c r="J106" s="38" t="s">
        <v>213</v>
      </c>
    </row>
    <row r="107" spans="2:10" s="26" customFormat="1" ht="24.95" customHeight="1" x14ac:dyDescent="0.3">
      <c r="B107" s="22" t="s">
        <v>203</v>
      </c>
      <c r="C107" s="22" t="s">
        <v>44</v>
      </c>
      <c r="D107" s="22" t="s">
        <v>163</v>
      </c>
      <c r="E107" s="29">
        <v>45200</v>
      </c>
      <c r="F107" s="39">
        <v>26226.48</v>
      </c>
      <c r="G107" s="34"/>
      <c r="H107" s="39">
        <v>0</v>
      </c>
      <c r="I107" s="25">
        <f t="shared" si="2"/>
        <v>26226.48</v>
      </c>
      <c r="J107" s="38" t="s">
        <v>213</v>
      </c>
    </row>
    <row r="108" spans="2:10" s="26" customFormat="1" ht="24.95" customHeight="1" x14ac:dyDescent="0.3">
      <c r="B108" s="22" t="s">
        <v>203</v>
      </c>
      <c r="C108" s="22" t="s">
        <v>44</v>
      </c>
      <c r="D108" s="22" t="s">
        <v>164</v>
      </c>
      <c r="E108" s="29">
        <v>45200</v>
      </c>
      <c r="F108" s="39">
        <v>27112.13</v>
      </c>
      <c r="G108" s="34"/>
      <c r="H108" s="39">
        <v>0</v>
      </c>
      <c r="I108" s="25">
        <f t="shared" si="2"/>
        <v>27112.13</v>
      </c>
      <c r="J108" s="38" t="s">
        <v>213</v>
      </c>
    </row>
    <row r="109" spans="2:10" s="26" customFormat="1" ht="24.95" customHeight="1" x14ac:dyDescent="0.3">
      <c r="B109" s="22" t="s">
        <v>203</v>
      </c>
      <c r="C109" s="22" t="s">
        <v>44</v>
      </c>
      <c r="D109" s="22" t="s">
        <v>165</v>
      </c>
      <c r="E109" s="29">
        <v>45200</v>
      </c>
      <c r="F109" s="39">
        <v>17352.080000000002</v>
      </c>
      <c r="G109" s="34"/>
      <c r="H109" s="39">
        <v>0</v>
      </c>
      <c r="I109" s="25">
        <f t="shared" si="2"/>
        <v>17352.080000000002</v>
      </c>
      <c r="J109" s="38" t="s">
        <v>213</v>
      </c>
    </row>
    <row r="110" spans="2:10" s="26" customFormat="1" ht="24.95" customHeight="1" x14ac:dyDescent="0.3">
      <c r="B110" s="22" t="s">
        <v>203</v>
      </c>
      <c r="C110" s="22" t="s">
        <v>44</v>
      </c>
      <c r="D110" s="22" t="s">
        <v>166</v>
      </c>
      <c r="E110" s="29">
        <v>45200</v>
      </c>
      <c r="F110" s="39">
        <v>44652.75</v>
      </c>
      <c r="G110" s="34"/>
      <c r="H110" s="39">
        <v>0</v>
      </c>
      <c r="I110" s="25">
        <f t="shared" si="2"/>
        <v>44652.75</v>
      </c>
      <c r="J110" s="38" t="s">
        <v>213</v>
      </c>
    </row>
    <row r="111" spans="2:10" s="26" customFormat="1" ht="24.95" customHeight="1" x14ac:dyDescent="0.3">
      <c r="B111" s="22" t="s">
        <v>203</v>
      </c>
      <c r="C111" s="22" t="s">
        <v>44</v>
      </c>
      <c r="D111" s="22" t="s">
        <v>167</v>
      </c>
      <c r="E111" s="29">
        <v>45200</v>
      </c>
      <c r="F111" s="39">
        <v>21117.19</v>
      </c>
      <c r="G111" s="34"/>
      <c r="H111" s="39">
        <v>0</v>
      </c>
      <c r="I111" s="25">
        <f t="shared" si="2"/>
        <v>21117.19</v>
      </c>
      <c r="J111" s="38" t="s">
        <v>213</v>
      </c>
    </row>
    <row r="112" spans="2:10" s="26" customFormat="1" ht="24.95" customHeight="1" x14ac:dyDescent="0.3">
      <c r="B112" s="22" t="s">
        <v>203</v>
      </c>
      <c r="C112" s="22" t="s">
        <v>44</v>
      </c>
      <c r="D112" s="22" t="s">
        <v>168</v>
      </c>
      <c r="E112" s="29">
        <v>45200</v>
      </c>
      <c r="F112" s="39">
        <v>29015.78</v>
      </c>
      <c r="G112" s="34"/>
      <c r="H112" s="39">
        <v>0</v>
      </c>
      <c r="I112" s="25">
        <f t="shared" si="2"/>
        <v>29015.78</v>
      </c>
      <c r="J112" s="38" t="s">
        <v>213</v>
      </c>
    </row>
    <row r="113" spans="2:10" s="26" customFormat="1" ht="24.95" customHeight="1" x14ac:dyDescent="0.3">
      <c r="B113" s="22" t="s">
        <v>203</v>
      </c>
      <c r="C113" s="22" t="s">
        <v>44</v>
      </c>
      <c r="D113" s="22" t="s">
        <v>169</v>
      </c>
      <c r="E113" s="29">
        <v>45200</v>
      </c>
      <c r="F113" s="39">
        <v>19399.21</v>
      </c>
      <c r="G113" s="34"/>
      <c r="H113" s="39">
        <v>0</v>
      </c>
      <c r="I113" s="25">
        <f t="shared" si="2"/>
        <v>19399.21</v>
      </c>
      <c r="J113" s="38" t="s">
        <v>213</v>
      </c>
    </row>
    <row r="114" spans="2:10" s="26" customFormat="1" ht="24.95" customHeight="1" x14ac:dyDescent="0.3">
      <c r="B114" s="22" t="s">
        <v>203</v>
      </c>
      <c r="C114" s="22" t="s">
        <v>44</v>
      </c>
      <c r="D114" s="22" t="s">
        <v>170</v>
      </c>
      <c r="E114" s="29">
        <v>45200</v>
      </c>
      <c r="F114" s="39">
        <v>39759.65</v>
      </c>
      <c r="G114" s="34"/>
      <c r="H114" s="39">
        <v>0</v>
      </c>
      <c r="I114" s="25">
        <f t="shared" si="2"/>
        <v>39759.65</v>
      </c>
      <c r="J114" s="38" t="s">
        <v>213</v>
      </c>
    </row>
    <row r="115" spans="2:10" s="26" customFormat="1" ht="24.95" customHeight="1" x14ac:dyDescent="0.3">
      <c r="B115" s="22" t="s">
        <v>203</v>
      </c>
      <c r="C115" s="22" t="s">
        <v>44</v>
      </c>
      <c r="D115" s="22" t="s">
        <v>171</v>
      </c>
      <c r="E115" s="29">
        <v>45200</v>
      </c>
      <c r="F115" s="39">
        <v>58885.61</v>
      </c>
      <c r="G115" s="34"/>
      <c r="H115" s="39">
        <v>0</v>
      </c>
      <c r="I115" s="25">
        <f t="shared" si="2"/>
        <v>58885.61</v>
      </c>
      <c r="J115" s="38" t="s">
        <v>213</v>
      </c>
    </row>
    <row r="116" spans="2:10" s="26" customFormat="1" ht="24.95" customHeight="1" x14ac:dyDescent="0.3">
      <c r="B116" s="22" t="s">
        <v>203</v>
      </c>
      <c r="C116" s="22" t="s">
        <v>44</v>
      </c>
      <c r="D116" s="22" t="s">
        <v>172</v>
      </c>
      <c r="E116" s="29">
        <v>45200</v>
      </c>
      <c r="F116" s="39">
        <v>33902.99</v>
      </c>
      <c r="G116" s="34"/>
      <c r="H116" s="39">
        <v>0</v>
      </c>
      <c r="I116" s="25">
        <f t="shared" si="2"/>
        <v>33902.99</v>
      </c>
      <c r="J116" s="38" t="s">
        <v>213</v>
      </c>
    </row>
    <row r="117" spans="2:10" s="26" customFormat="1" ht="24.95" customHeight="1" x14ac:dyDescent="0.3">
      <c r="B117" s="22" t="s">
        <v>203</v>
      </c>
      <c r="C117" s="22" t="s">
        <v>44</v>
      </c>
      <c r="D117" s="22" t="s">
        <v>173</v>
      </c>
      <c r="E117" s="29">
        <v>45200</v>
      </c>
      <c r="F117" s="39">
        <v>12857.29</v>
      </c>
      <c r="G117" s="34"/>
      <c r="H117" s="39">
        <v>0</v>
      </c>
      <c r="I117" s="25">
        <f t="shared" si="2"/>
        <v>12857.29</v>
      </c>
      <c r="J117" s="38" t="s">
        <v>213</v>
      </c>
    </row>
    <row r="118" spans="2:10" s="26" customFormat="1" ht="24.95" customHeight="1" x14ac:dyDescent="0.3">
      <c r="B118" s="22" t="s">
        <v>203</v>
      </c>
      <c r="C118" s="22" t="s">
        <v>44</v>
      </c>
      <c r="D118" s="22" t="s">
        <v>174</v>
      </c>
      <c r="E118" s="29">
        <v>45200</v>
      </c>
      <c r="F118" s="39">
        <v>22417.72</v>
      </c>
      <c r="G118" s="34"/>
      <c r="H118" s="39">
        <v>0</v>
      </c>
      <c r="I118" s="25">
        <f t="shared" si="2"/>
        <v>22417.72</v>
      </c>
      <c r="J118" s="38" t="s">
        <v>213</v>
      </c>
    </row>
    <row r="119" spans="2:10" s="26" customFormat="1" ht="24.95" customHeight="1" x14ac:dyDescent="0.3">
      <c r="B119" s="22" t="s">
        <v>203</v>
      </c>
      <c r="C119" s="22" t="s">
        <v>44</v>
      </c>
      <c r="D119" s="22" t="s">
        <v>175</v>
      </c>
      <c r="E119" s="29">
        <v>45200</v>
      </c>
      <c r="F119" s="39">
        <v>20772.71</v>
      </c>
      <c r="G119" s="34"/>
      <c r="H119" s="39">
        <v>0</v>
      </c>
      <c r="I119" s="25">
        <f t="shared" si="2"/>
        <v>20772.71</v>
      </c>
      <c r="J119" s="38" t="s">
        <v>213</v>
      </c>
    </row>
    <row r="120" spans="2:10" s="26" customFormat="1" ht="24.95" customHeight="1" x14ac:dyDescent="0.3">
      <c r="B120" s="22" t="s">
        <v>203</v>
      </c>
      <c r="C120" s="22" t="s">
        <v>44</v>
      </c>
      <c r="D120" s="22" t="s">
        <v>176</v>
      </c>
      <c r="E120" s="29">
        <v>45200</v>
      </c>
      <c r="F120" s="39">
        <v>44117.8</v>
      </c>
      <c r="G120" s="34"/>
      <c r="H120" s="39">
        <v>0</v>
      </c>
      <c r="I120" s="25">
        <f t="shared" si="2"/>
        <v>44117.8</v>
      </c>
      <c r="J120" s="38" t="s">
        <v>213</v>
      </c>
    </row>
    <row r="121" spans="2:10" s="26" customFormat="1" ht="24.95" customHeight="1" x14ac:dyDescent="0.3">
      <c r="B121" s="22" t="s">
        <v>203</v>
      </c>
      <c r="C121" s="22" t="s">
        <v>44</v>
      </c>
      <c r="D121" s="22" t="s">
        <v>177</v>
      </c>
      <c r="E121" s="29">
        <v>45200</v>
      </c>
      <c r="F121" s="39">
        <v>39958.76</v>
      </c>
      <c r="G121" s="34"/>
      <c r="H121" s="39">
        <v>0</v>
      </c>
      <c r="I121" s="25">
        <f t="shared" si="2"/>
        <v>39958.76</v>
      </c>
      <c r="J121" s="38" t="s">
        <v>213</v>
      </c>
    </row>
    <row r="122" spans="2:10" s="26" customFormat="1" ht="24.95" customHeight="1" x14ac:dyDescent="0.3">
      <c r="B122" s="22" t="s">
        <v>203</v>
      </c>
      <c r="C122" s="22" t="s">
        <v>44</v>
      </c>
      <c r="D122" s="22" t="s">
        <v>178</v>
      </c>
      <c r="E122" s="29">
        <v>45200</v>
      </c>
      <c r="F122" s="39">
        <v>91865.43</v>
      </c>
      <c r="G122" s="34"/>
      <c r="H122" s="39">
        <v>0</v>
      </c>
      <c r="I122" s="25">
        <f t="shared" si="2"/>
        <v>91865.43</v>
      </c>
      <c r="J122" s="38" t="s">
        <v>213</v>
      </c>
    </row>
    <row r="123" spans="2:10" s="26" customFormat="1" ht="24.95" customHeight="1" x14ac:dyDescent="0.3">
      <c r="B123" s="22" t="s">
        <v>203</v>
      </c>
      <c r="C123" s="22" t="s">
        <v>44</v>
      </c>
      <c r="D123" s="22" t="s">
        <v>179</v>
      </c>
      <c r="E123" s="29">
        <v>45200</v>
      </c>
      <c r="F123" s="39">
        <v>14546.24</v>
      </c>
      <c r="G123" s="34"/>
      <c r="H123" s="39">
        <v>0</v>
      </c>
      <c r="I123" s="25">
        <f t="shared" si="2"/>
        <v>14546.24</v>
      </c>
      <c r="J123" s="38" t="s">
        <v>213</v>
      </c>
    </row>
    <row r="124" spans="2:10" s="26" customFormat="1" ht="24.95" customHeight="1" x14ac:dyDescent="0.3">
      <c r="B124" s="19" t="s">
        <v>41</v>
      </c>
      <c r="C124" s="19" t="s">
        <v>45</v>
      </c>
      <c r="D124" s="22" t="s">
        <v>104</v>
      </c>
      <c r="E124" s="23">
        <v>45186</v>
      </c>
      <c r="F124" s="39">
        <v>444733.53</v>
      </c>
      <c r="G124" s="24">
        <v>45218</v>
      </c>
      <c r="H124" s="39">
        <v>444733.53</v>
      </c>
      <c r="I124" s="25">
        <f t="shared" si="2"/>
        <v>0</v>
      </c>
      <c r="J124" s="38" t="s">
        <v>212</v>
      </c>
    </row>
    <row r="125" spans="2:10" s="26" customFormat="1" ht="24.95" customHeight="1" x14ac:dyDescent="0.3">
      <c r="B125" s="19" t="s">
        <v>41</v>
      </c>
      <c r="C125" s="19" t="s">
        <v>45</v>
      </c>
      <c r="D125" s="22" t="s">
        <v>180</v>
      </c>
      <c r="E125" s="23">
        <v>45200</v>
      </c>
      <c r="F125" s="39">
        <v>255780.09</v>
      </c>
      <c r="G125" s="24">
        <v>45218</v>
      </c>
      <c r="H125" s="39">
        <v>255780.09</v>
      </c>
      <c r="I125" s="25">
        <f t="shared" si="2"/>
        <v>0</v>
      </c>
      <c r="J125" s="38" t="s">
        <v>212</v>
      </c>
    </row>
    <row r="126" spans="2:10" s="26" customFormat="1" ht="24.95" customHeight="1" x14ac:dyDescent="0.3">
      <c r="B126" s="19" t="s">
        <v>41</v>
      </c>
      <c r="C126" s="19" t="s">
        <v>45</v>
      </c>
      <c r="D126" s="22" t="s">
        <v>181</v>
      </c>
      <c r="E126" s="23">
        <v>45200</v>
      </c>
      <c r="F126" s="39">
        <v>212648.44</v>
      </c>
      <c r="G126" s="24">
        <v>45218</v>
      </c>
      <c r="H126" s="39">
        <v>212648.44</v>
      </c>
      <c r="I126" s="25">
        <f t="shared" si="2"/>
        <v>0</v>
      </c>
      <c r="J126" s="38" t="s">
        <v>212</v>
      </c>
    </row>
    <row r="127" spans="2:10" s="26" customFormat="1" ht="24.95" customHeight="1" x14ac:dyDescent="0.3">
      <c r="B127" s="19" t="s">
        <v>41</v>
      </c>
      <c r="C127" s="19" t="s">
        <v>45</v>
      </c>
      <c r="D127" s="22" t="s">
        <v>182</v>
      </c>
      <c r="E127" s="23">
        <v>45200</v>
      </c>
      <c r="F127" s="39">
        <v>603212.31999999995</v>
      </c>
      <c r="G127" s="24">
        <v>45218</v>
      </c>
      <c r="H127" s="39">
        <v>603212.31999999995</v>
      </c>
      <c r="I127" s="25">
        <f t="shared" si="2"/>
        <v>0</v>
      </c>
      <c r="J127" s="38" t="s">
        <v>212</v>
      </c>
    </row>
    <row r="128" spans="2:10" s="26" customFormat="1" ht="24.95" customHeight="1" x14ac:dyDescent="0.3">
      <c r="B128" s="19" t="s">
        <v>41</v>
      </c>
      <c r="C128" s="19" t="s">
        <v>45</v>
      </c>
      <c r="D128" s="22" t="s">
        <v>183</v>
      </c>
      <c r="E128" s="23">
        <v>45200</v>
      </c>
      <c r="F128" s="39">
        <v>430875.48</v>
      </c>
      <c r="G128" s="24">
        <v>45218</v>
      </c>
      <c r="H128" s="39">
        <v>430875.48</v>
      </c>
      <c r="I128" s="25">
        <f t="shared" si="2"/>
        <v>0</v>
      </c>
      <c r="J128" s="38" t="s">
        <v>212</v>
      </c>
    </row>
    <row r="129" spans="2:10" s="26" customFormat="1" ht="24.95" customHeight="1" x14ac:dyDescent="0.3">
      <c r="B129" s="19" t="s">
        <v>41</v>
      </c>
      <c r="C129" s="19" t="s">
        <v>45</v>
      </c>
      <c r="D129" s="22" t="s">
        <v>184</v>
      </c>
      <c r="E129" s="23">
        <v>45200</v>
      </c>
      <c r="F129" s="39">
        <v>523358.04</v>
      </c>
      <c r="G129" s="24">
        <v>45218</v>
      </c>
      <c r="H129" s="39">
        <v>523358.04</v>
      </c>
      <c r="I129" s="25">
        <f t="shared" ref="I129:I135" si="3">+F129-H129</f>
        <v>0</v>
      </c>
      <c r="J129" s="38" t="s">
        <v>212</v>
      </c>
    </row>
    <row r="130" spans="2:10" s="26" customFormat="1" ht="24.95" customHeight="1" x14ac:dyDescent="0.3">
      <c r="B130" s="19" t="s">
        <v>41</v>
      </c>
      <c r="C130" s="19" t="s">
        <v>45</v>
      </c>
      <c r="D130" s="22" t="s">
        <v>185</v>
      </c>
      <c r="E130" s="23">
        <v>45200</v>
      </c>
      <c r="F130" s="39">
        <v>521391.07</v>
      </c>
      <c r="G130" s="24">
        <v>45218</v>
      </c>
      <c r="H130" s="39">
        <v>521391.07</v>
      </c>
      <c r="I130" s="25">
        <f t="shared" si="3"/>
        <v>0</v>
      </c>
      <c r="J130" s="38" t="s">
        <v>212</v>
      </c>
    </row>
    <row r="131" spans="2:10" s="26" customFormat="1" ht="24.95" customHeight="1" x14ac:dyDescent="0.3">
      <c r="B131" s="19" t="s">
        <v>41</v>
      </c>
      <c r="C131" s="19" t="s">
        <v>45</v>
      </c>
      <c r="D131" s="22" t="s">
        <v>186</v>
      </c>
      <c r="E131" s="23">
        <v>45200</v>
      </c>
      <c r="F131" s="39">
        <v>238484.13</v>
      </c>
      <c r="G131" s="24">
        <v>45218</v>
      </c>
      <c r="H131" s="39">
        <v>238484.13</v>
      </c>
      <c r="I131" s="25">
        <f t="shared" si="3"/>
        <v>0</v>
      </c>
      <c r="J131" s="38" t="s">
        <v>212</v>
      </c>
    </row>
    <row r="132" spans="2:10" s="26" customFormat="1" ht="24.95" customHeight="1" x14ac:dyDescent="0.3">
      <c r="B132" s="19" t="s">
        <v>41</v>
      </c>
      <c r="C132" s="19" t="s">
        <v>45</v>
      </c>
      <c r="D132" s="22" t="s">
        <v>187</v>
      </c>
      <c r="E132" s="23">
        <v>45200</v>
      </c>
      <c r="F132" s="39">
        <v>30847.31</v>
      </c>
      <c r="G132" s="24">
        <v>45218</v>
      </c>
      <c r="H132" s="39">
        <v>30847.31</v>
      </c>
      <c r="I132" s="25">
        <f t="shared" si="3"/>
        <v>0</v>
      </c>
      <c r="J132" s="38" t="s">
        <v>212</v>
      </c>
    </row>
    <row r="133" spans="2:10" s="26" customFormat="1" ht="24.95" customHeight="1" x14ac:dyDescent="0.3">
      <c r="B133" s="19" t="s">
        <v>41</v>
      </c>
      <c r="C133" s="19" t="s">
        <v>45</v>
      </c>
      <c r="D133" s="22" t="s">
        <v>188</v>
      </c>
      <c r="E133" s="23">
        <v>45228</v>
      </c>
      <c r="F133" s="39">
        <v>291100.46000000002</v>
      </c>
      <c r="G133" s="50"/>
      <c r="H133" s="39">
        <f>+F133-G133</f>
        <v>291100.46000000002</v>
      </c>
      <c r="I133" s="25">
        <f t="shared" si="3"/>
        <v>0</v>
      </c>
      <c r="J133" s="38" t="s">
        <v>212</v>
      </c>
    </row>
    <row r="134" spans="2:10" s="26" customFormat="1" ht="24.95" customHeight="1" x14ac:dyDescent="0.3">
      <c r="B134" s="19" t="s">
        <v>23</v>
      </c>
      <c r="C134" s="19" t="s">
        <v>24</v>
      </c>
      <c r="D134" s="22" t="s">
        <v>189</v>
      </c>
      <c r="E134" s="23">
        <v>45202</v>
      </c>
      <c r="F134" s="21">
        <v>112100</v>
      </c>
      <c r="G134" s="41">
        <v>45212</v>
      </c>
      <c r="H134" s="32">
        <v>112100</v>
      </c>
      <c r="I134" s="25">
        <f t="shared" si="3"/>
        <v>0</v>
      </c>
      <c r="J134" s="38" t="s">
        <v>212</v>
      </c>
    </row>
    <row r="135" spans="2:10" s="26" customFormat="1" ht="24.95" customHeight="1" x14ac:dyDescent="0.3">
      <c r="B135" s="22" t="s">
        <v>204</v>
      </c>
      <c r="C135" s="22" t="s">
        <v>205</v>
      </c>
      <c r="D135" s="22" t="s">
        <v>190</v>
      </c>
      <c r="E135" s="23">
        <v>45212</v>
      </c>
      <c r="F135" s="45">
        <v>39000</v>
      </c>
      <c r="G135" s="34"/>
      <c r="H135" s="45">
        <v>0</v>
      </c>
      <c r="I135" s="25">
        <f t="shared" si="3"/>
        <v>39000</v>
      </c>
      <c r="J135" s="38" t="s">
        <v>213</v>
      </c>
    </row>
    <row r="136" spans="2:10" s="10" customFormat="1" ht="22.5" customHeight="1" x14ac:dyDescent="0.3">
      <c r="B136" s="7" t="s">
        <v>9</v>
      </c>
      <c r="C136" s="7"/>
      <c r="D136" s="7"/>
      <c r="E136" s="7"/>
      <c r="F136" s="8">
        <f>SUM(F10:F135)</f>
        <v>277462702.14999998</v>
      </c>
      <c r="G136" s="47"/>
      <c r="H136" s="8">
        <f t="shared" ref="H136:I136" si="4">SUM(H10:H135)</f>
        <v>148712888.23999998</v>
      </c>
      <c r="I136" s="8">
        <f t="shared" si="4"/>
        <v>128749813.90999998</v>
      </c>
      <c r="J136" s="9"/>
    </row>
    <row r="137" spans="2:10" x14ac:dyDescent="0.3">
      <c r="B137" s="13"/>
      <c r="C137" s="13"/>
      <c r="D137" s="13"/>
      <c r="E137" s="2"/>
      <c r="F137" s="2"/>
      <c r="G137" s="2"/>
      <c r="I137" s="2"/>
      <c r="J137" s="2"/>
    </row>
    <row r="138" spans="2:10" ht="52.5" customHeight="1" x14ac:dyDescent="0.3">
      <c r="B138" s="13"/>
      <c r="C138" s="13"/>
      <c r="D138" s="13"/>
      <c r="E138" s="13"/>
      <c r="F138" s="13"/>
      <c r="G138" s="13"/>
      <c r="H138" s="2"/>
      <c r="I138" s="2"/>
      <c r="J138" s="2"/>
    </row>
    <row r="139" spans="2:10" x14ac:dyDescent="0.3">
      <c r="B139" s="13"/>
      <c r="C139" s="13"/>
      <c r="D139" s="13"/>
      <c r="E139" s="13"/>
      <c r="F139" s="13"/>
      <c r="G139" s="13"/>
      <c r="H139" s="2"/>
      <c r="I139" s="2"/>
      <c r="J139" s="2"/>
    </row>
    <row r="140" spans="2:10" x14ac:dyDescent="0.3">
      <c r="B140" s="13" t="s">
        <v>11</v>
      </c>
      <c r="C140" s="13"/>
      <c r="D140" s="13"/>
      <c r="E140" s="13"/>
      <c r="F140" s="2"/>
      <c r="G140" s="2"/>
      <c r="H140" s="2" t="s">
        <v>34</v>
      </c>
      <c r="I140" s="2"/>
      <c r="J140" s="2"/>
    </row>
    <row r="141" spans="2:10" x14ac:dyDescent="0.3">
      <c r="B141" s="14" t="s">
        <v>13</v>
      </c>
      <c r="C141" s="14"/>
      <c r="D141" s="14"/>
      <c r="E141" s="14"/>
      <c r="F141" s="14"/>
      <c r="G141" s="14"/>
      <c r="H141" s="15" t="s">
        <v>32</v>
      </c>
      <c r="I141" s="15"/>
      <c r="J141" s="15"/>
    </row>
    <row r="142" spans="2:10" x14ac:dyDescent="0.3">
      <c r="B142" s="13" t="s">
        <v>12</v>
      </c>
      <c r="C142" s="13"/>
      <c r="D142" s="13"/>
      <c r="E142" s="13"/>
      <c r="F142" s="13"/>
      <c r="G142" s="13"/>
      <c r="H142" s="2" t="s">
        <v>33</v>
      </c>
      <c r="I142" s="2"/>
      <c r="J142" s="2"/>
    </row>
    <row r="143" spans="2:10" x14ac:dyDescent="0.3">
      <c r="B143" s="14"/>
      <c r="C143" s="14"/>
      <c r="D143" s="14"/>
      <c r="E143" s="15"/>
      <c r="F143" s="15" t="s">
        <v>105</v>
      </c>
      <c r="G143" s="15"/>
      <c r="H143" s="15"/>
      <c r="I143" s="15"/>
      <c r="J143" s="15"/>
    </row>
    <row r="144" spans="2:10" x14ac:dyDescent="0.3">
      <c r="B144" s="13"/>
      <c r="C144" s="13"/>
      <c r="D144" s="13"/>
      <c r="E144" s="2"/>
      <c r="F144" s="2"/>
      <c r="G144" s="2"/>
      <c r="H144" s="2"/>
      <c r="I144" s="2"/>
      <c r="J144" s="2"/>
    </row>
    <row r="145" spans="2:10" x14ac:dyDescent="0.3">
      <c r="B145" s="13"/>
      <c r="C145" s="13"/>
      <c r="D145" s="13"/>
      <c r="E145" s="2"/>
      <c r="F145" s="2"/>
      <c r="G145" s="2"/>
      <c r="H145" s="2"/>
      <c r="I145" s="2"/>
      <c r="J145" s="2"/>
    </row>
    <row r="146" spans="2:10" x14ac:dyDescent="0.3">
      <c r="B146" s="13"/>
      <c r="C146" s="13"/>
      <c r="D146" s="13"/>
      <c r="E146" s="2"/>
      <c r="F146" s="2"/>
      <c r="G146" s="2"/>
      <c r="H146" s="2"/>
      <c r="I146" s="2"/>
      <c r="J146" s="2"/>
    </row>
    <row r="147" spans="2:10" x14ac:dyDescent="0.3">
      <c r="H147" s="11"/>
    </row>
  </sheetData>
  <sortState ref="B12:J112">
    <sortCondition ref="B12"/>
  </sortState>
  <mergeCells count="2">
    <mergeCell ref="B6:J6"/>
    <mergeCell ref="B7:J7"/>
  </mergeCells>
  <phoneticPr fontId="2" type="noConversion"/>
  <pageMargins left="3.7401574803149606" right="0.70866141732283472" top="0.19685039370078741" bottom="0.62992125984251968" header="0.19685039370078741" footer="0.31496062992125984"/>
  <pageSetup paperSize="5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DE CXC</vt:lpstr>
      <vt:lpstr>'REPORTE DE CXC'!Área_de_impresión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Cecilia Guzman</cp:lastModifiedBy>
  <cp:lastPrinted>2023-11-20T15:19:50Z</cp:lastPrinted>
  <dcterms:created xsi:type="dcterms:W3CDTF">2021-12-06T11:44:16Z</dcterms:created>
  <dcterms:modified xsi:type="dcterms:W3CDTF">2023-11-20T18:18:22Z</dcterms:modified>
</cp:coreProperties>
</file>