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ENERO\"/>
    </mc:Choice>
  </mc:AlternateContent>
  <bookViews>
    <workbookView xWindow="0" yWindow="0" windowWidth="28800" windowHeight="11610"/>
  </bookViews>
  <sheets>
    <sheet name="Hoja1 (2)" sheetId="2" r:id="rId1"/>
  </sheets>
  <definedNames>
    <definedName name="_xlnm.Print_Area" localSheetId="0">'Hoja1 (2)'!$A$1:$I$763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3" i="2" l="1"/>
  <c r="E263" i="2"/>
  <c r="G246" i="2"/>
  <c r="G245" i="2"/>
  <c r="G244" i="2"/>
  <c r="G242" i="2"/>
  <c r="G241" i="2"/>
  <c r="G238" i="2"/>
  <c r="G237" i="2"/>
  <c r="G236" i="2"/>
  <c r="G235" i="2"/>
  <c r="G234" i="2"/>
  <c r="G233" i="2"/>
  <c r="G757" i="2"/>
  <c r="F757" i="2"/>
  <c r="E757" i="2"/>
  <c r="F752" i="2"/>
  <c r="E752" i="2"/>
  <c r="G751" i="2"/>
  <c r="G750" i="2"/>
  <c r="G749" i="2"/>
  <c r="G748" i="2"/>
  <c r="G747" i="2"/>
  <c r="F744" i="2"/>
  <c r="E744" i="2"/>
  <c r="G743" i="2"/>
  <c r="G742" i="2"/>
  <c r="G744" i="2" s="1"/>
  <c r="G739" i="2"/>
  <c r="F739" i="2"/>
  <c r="E739" i="2"/>
  <c r="G735" i="2"/>
  <c r="F735" i="2"/>
  <c r="E735" i="2"/>
  <c r="G734" i="2"/>
  <c r="G731" i="2"/>
  <c r="F731" i="2"/>
  <c r="E731" i="2"/>
  <c r="F727" i="2"/>
  <c r="E727" i="2"/>
  <c r="G726" i="2"/>
  <c r="G727" i="2" s="1"/>
  <c r="F723" i="2"/>
  <c r="E723" i="2"/>
  <c r="G722" i="2"/>
  <c r="G723" i="2" s="1"/>
  <c r="F719" i="2"/>
  <c r="E719" i="2"/>
  <c r="G718" i="2"/>
  <c r="G719" i="2" s="1"/>
  <c r="F715" i="2"/>
  <c r="E715" i="2"/>
  <c r="G714" i="2"/>
  <c r="G713" i="2"/>
  <c r="G712" i="2"/>
  <c r="G715" i="2" s="1"/>
  <c r="G708" i="2"/>
  <c r="F708" i="2"/>
  <c r="E708" i="2"/>
  <c r="G704" i="2"/>
  <c r="F704" i="2"/>
  <c r="E704" i="2"/>
  <c r="G703" i="2"/>
  <c r="G700" i="2"/>
  <c r="F700" i="2"/>
  <c r="E700" i="2"/>
  <c r="F696" i="2"/>
  <c r="E696" i="2"/>
  <c r="G695" i="2"/>
  <c r="G696" i="2" s="1"/>
  <c r="G692" i="2"/>
  <c r="F692" i="2"/>
  <c r="E692" i="2"/>
  <c r="F688" i="2"/>
  <c r="E688" i="2"/>
  <c r="G687" i="2"/>
  <c r="G688" i="2" s="1"/>
  <c r="G684" i="2"/>
  <c r="F684" i="2"/>
  <c r="E684" i="2"/>
  <c r="F676" i="2"/>
  <c r="E676" i="2"/>
  <c r="G675" i="2"/>
  <c r="G676" i="2" s="1"/>
  <c r="F672" i="2"/>
  <c r="E672" i="2"/>
  <c r="G671" i="2"/>
  <c r="G672" i="2" s="1"/>
  <c r="G668" i="2"/>
  <c r="F668" i="2"/>
  <c r="E668" i="2"/>
  <c r="G660" i="2"/>
  <c r="F660" i="2"/>
  <c r="E660" i="2"/>
  <c r="G656" i="2"/>
  <c r="F656" i="2"/>
  <c r="E656" i="2"/>
  <c r="G652" i="2"/>
  <c r="F652" i="2"/>
  <c r="E652" i="2"/>
  <c r="F648" i="2"/>
  <c r="E648" i="2"/>
  <c r="G647" i="2"/>
  <c r="G648" i="2" s="1"/>
  <c r="F644" i="2"/>
  <c r="E644" i="2"/>
  <c r="G643" i="2"/>
  <c r="G642" i="2"/>
  <c r="G644" i="2" s="1"/>
  <c r="G639" i="2"/>
  <c r="F639" i="2"/>
  <c r="E639" i="2"/>
  <c r="F632" i="2"/>
  <c r="E632" i="2"/>
  <c r="G631" i="2"/>
  <c r="G632" i="2" s="1"/>
  <c r="G628" i="2"/>
  <c r="F628" i="2"/>
  <c r="E628" i="2"/>
  <c r="G614" i="2"/>
  <c r="F614" i="2"/>
  <c r="E614" i="2"/>
  <c r="F605" i="2"/>
  <c r="E605" i="2"/>
  <c r="G604" i="2"/>
  <c r="G605" i="2" s="1"/>
  <c r="F601" i="2"/>
  <c r="E601" i="2"/>
  <c r="G600" i="2"/>
  <c r="G601" i="2" s="1"/>
  <c r="G597" i="2"/>
  <c r="F597" i="2"/>
  <c r="E597" i="2"/>
  <c r="F592" i="2"/>
  <c r="E592" i="2"/>
  <c r="G591" i="2"/>
  <c r="G590" i="2"/>
  <c r="F587" i="2"/>
  <c r="E587" i="2"/>
  <c r="G586" i="2"/>
  <c r="G585" i="2"/>
  <c r="G582" i="2"/>
  <c r="F582" i="2"/>
  <c r="E582" i="2"/>
  <c r="G578" i="2"/>
  <c r="F578" i="2"/>
  <c r="E578" i="2"/>
  <c r="G572" i="2"/>
  <c r="F572" i="2"/>
  <c r="E572" i="2"/>
  <c r="G571" i="2"/>
  <c r="G568" i="2"/>
  <c r="F568" i="2"/>
  <c r="E568" i="2"/>
  <c r="F564" i="2"/>
  <c r="E564" i="2"/>
  <c r="G563" i="2"/>
  <c r="G564" i="2" s="1"/>
  <c r="F560" i="2"/>
  <c r="E560" i="2"/>
  <c r="G559" i="2"/>
  <c r="G560" i="2" s="1"/>
  <c r="F556" i="2"/>
  <c r="E556" i="2"/>
  <c r="G555" i="2"/>
  <c r="G556" i="2" s="1"/>
  <c r="G552" i="2"/>
  <c r="F552" i="2"/>
  <c r="E552" i="2"/>
  <c r="G548" i="2"/>
  <c r="F548" i="2"/>
  <c r="E548" i="2"/>
  <c r="G544" i="2"/>
  <c r="F544" i="2"/>
  <c r="E544" i="2"/>
  <c r="G540" i="2"/>
  <c r="F540" i="2"/>
  <c r="E540" i="2"/>
  <c r="G536" i="2"/>
  <c r="F536" i="2"/>
  <c r="E536" i="2"/>
  <c r="F526" i="2"/>
  <c r="E526" i="2"/>
  <c r="G525" i="2"/>
  <c r="G526" i="2" s="1"/>
  <c r="F522" i="2"/>
  <c r="E522" i="2"/>
  <c r="G521" i="2"/>
  <c r="G522" i="2" s="1"/>
  <c r="G518" i="2"/>
  <c r="F518" i="2"/>
  <c r="E518" i="2"/>
  <c r="G514" i="2"/>
  <c r="F514" i="2"/>
  <c r="E514" i="2"/>
  <c r="G510" i="2"/>
  <c r="F510" i="2"/>
  <c r="E510" i="2"/>
  <c r="G505" i="2"/>
  <c r="F505" i="2"/>
  <c r="E505" i="2"/>
  <c r="F501" i="2"/>
  <c r="E501" i="2"/>
  <c r="G500" i="2"/>
  <c r="G501" i="2" s="1"/>
  <c r="F497" i="2"/>
  <c r="E497" i="2"/>
  <c r="G496" i="2"/>
  <c r="G497" i="2" s="1"/>
  <c r="G493" i="2"/>
  <c r="F493" i="2"/>
  <c r="E493" i="2"/>
  <c r="F489" i="2"/>
  <c r="E489" i="2"/>
  <c r="G488" i="2"/>
  <c r="G489" i="2" s="1"/>
  <c r="G485" i="2"/>
  <c r="F485" i="2"/>
  <c r="E485" i="2"/>
  <c r="G477" i="2"/>
  <c r="F477" i="2"/>
  <c r="E477" i="2"/>
  <c r="G476" i="2"/>
  <c r="G473" i="2"/>
  <c r="F473" i="2"/>
  <c r="E473" i="2"/>
  <c r="G472" i="2"/>
  <c r="G469" i="2"/>
  <c r="F469" i="2"/>
  <c r="E469" i="2"/>
  <c r="G468" i="2"/>
  <c r="G465" i="2"/>
  <c r="F465" i="2"/>
  <c r="E465" i="2"/>
  <c r="F461" i="2"/>
  <c r="E461" i="2"/>
  <c r="G460" i="2"/>
  <c r="G461" i="2" s="1"/>
  <c r="F457" i="2"/>
  <c r="E457" i="2"/>
  <c r="G456" i="2"/>
  <c r="G457" i="2" s="1"/>
  <c r="G453" i="2"/>
  <c r="F453" i="2"/>
  <c r="E453" i="2"/>
  <c r="G449" i="2"/>
  <c r="F449" i="2"/>
  <c r="E449" i="2"/>
  <c r="G443" i="2"/>
  <c r="F443" i="2"/>
  <c r="E443" i="2"/>
  <c r="G438" i="2"/>
  <c r="F438" i="2"/>
  <c r="E438" i="2"/>
  <c r="F433" i="2"/>
  <c r="E433" i="2"/>
  <c r="G432" i="2"/>
  <c r="G433" i="2" s="1"/>
  <c r="G429" i="2"/>
  <c r="F429" i="2"/>
  <c r="E429" i="2"/>
  <c r="F425" i="2"/>
  <c r="E425" i="2"/>
  <c r="G424" i="2"/>
  <c r="G425" i="2" s="1"/>
  <c r="G421" i="2"/>
  <c r="F421" i="2"/>
  <c r="E421" i="2"/>
  <c r="G417" i="2"/>
  <c r="F417" i="2"/>
  <c r="E417" i="2"/>
  <c r="G413" i="2"/>
  <c r="F413" i="2"/>
  <c r="E413" i="2"/>
  <c r="F409" i="2"/>
  <c r="E409" i="2"/>
  <c r="G408" i="2"/>
  <c r="G407" i="2"/>
  <c r="G404" i="2"/>
  <c r="F404" i="2"/>
  <c r="E404" i="2"/>
  <c r="G403" i="2"/>
  <c r="G400" i="2"/>
  <c r="F400" i="2"/>
  <c r="E400" i="2"/>
  <c r="G390" i="2"/>
  <c r="F390" i="2"/>
  <c r="E390" i="2"/>
  <c r="G386" i="2"/>
  <c r="F386" i="2"/>
  <c r="E386" i="2"/>
  <c r="G385" i="2"/>
  <c r="G382" i="2"/>
  <c r="F382" i="2"/>
  <c r="E382" i="2"/>
  <c r="F376" i="2"/>
  <c r="E376" i="2"/>
  <c r="G375" i="2"/>
  <c r="G374" i="2"/>
  <c r="G373" i="2"/>
  <c r="G370" i="2"/>
  <c r="F370" i="2"/>
  <c r="E370" i="2"/>
  <c r="G363" i="2"/>
  <c r="F363" i="2"/>
  <c r="E363" i="2"/>
  <c r="G358" i="2"/>
  <c r="F358" i="2"/>
  <c r="E358" i="2"/>
  <c r="G354" i="2"/>
  <c r="F354" i="2"/>
  <c r="E354" i="2"/>
  <c r="F350" i="2"/>
  <c r="E350" i="2"/>
  <c r="G349" i="2"/>
  <c r="G350" i="2" s="1"/>
  <c r="G346" i="2"/>
  <c r="F346" i="2"/>
  <c r="E346" i="2"/>
  <c r="F340" i="2"/>
  <c r="E340" i="2"/>
  <c r="G339" i="2"/>
  <c r="G338" i="2"/>
  <c r="G337" i="2"/>
  <c r="G336" i="2"/>
  <c r="G333" i="2"/>
  <c r="F333" i="2"/>
  <c r="E333" i="2"/>
  <c r="F329" i="2"/>
  <c r="E329" i="2"/>
  <c r="G328" i="2"/>
  <c r="G327" i="2"/>
  <c r="G326" i="2"/>
  <c r="G325" i="2"/>
  <c r="F322" i="2"/>
  <c r="E322" i="2"/>
  <c r="G321" i="2"/>
  <c r="G322" i="2" s="1"/>
  <c r="F317" i="2"/>
  <c r="E317" i="2"/>
  <c r="G315" i="2"/>
  <c r="G314" i="2"/>
  <c r="G313" i="2"/>
  <c r="G312" i="2"/>
  <c r="G310" i="2"/>
  <c r="G309" i="2"/>
  <c r="G308" i="2"/>
  <c r="G307" i="2"/>
  <c r="G306" i="2"/>
  <c r="G305" i="2"/>
  <c r="G304" i="2"/>
  <c r="G303" i="2"/>
  <c r="G302" i="2"/>
  <c r="G301" i="2"/>
  <c r="F298" i="2"/>
  <c r="E298" i="2"/>
  <c r="G297" i="2"/>
  <c r="G296" i="2"/>
  <c r="G295" i="2"/>
  <c r="G294" i="2"/>
  <c r="G291" i="2"/>
  <c r="F291" i="2"/>
  <c r="E291" i="2"/>
  <c r="F284" i="2"/>
  <c r="E284" i="2"/>
  <c r="G283" i="2"/>
  <c r="G284" i="2" s="1"/>
  <c r="G279" i="2"/>
  <c r="F279" i="2"/>
  <c r="E279" i="2"/>
  <c r="G267" i="2"/>
  <c r="F267" i="2"/>
  <c r="E267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3" i="2"/>
  <c r="G240" i="2"/>
  <c r="G239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F197" i="2"/>
  <c r="E197" i="2"/>
  <c r="G196" i="2"/>
  <c r="G195" i="2"/>
  <c r="G194" i="2"/>
  <c r="F179" i="2"/>
  <c r="E179" i="2"/>
  <c r="G178" i="2"/>
  <c r="G179" i="2" s="1"/>
  <c r="F175" i="2"/>
  <c r="E175" i="2"/>
  <c r="G174" i="2"/>
  <c r="G175" i="2" s="1"/>
  <c r="F171" i="2"/>
  <c r="E171" i="2"/>
  <c r="G170" i="2"/>
  <c r="G171" i="2" s="1"/>
  <c r="F167" i="2"/>
  <c r="E167" i="2"/>
  <c r="G166" i="2"/>
  <c r="G167" i="2" s="1"/>
  <c r="G163" i="2"/>
  <c r="F163" i="2"/>
  <c r="E163" i="2"/>
  <c r="G157" i="2"/>
  <c r="F157" i="2"/>
  <c r="E157" i="2"/>
  <c r="F150" i="2"/>
  <c r="E150" i="2"/>
  <c r="G149" i="2"/>
  <c r="G150" i="2" s="1"/>
  <c r="F146" i="2"/>
  <c r="E146" i="2"/>
  <c r="G145" i="2"/>
  <c r="G144" i="2"/>
  <c r="G143" i="2"/>
  <c r="G142" i="2"/>
  <c r="G141" i="2"/>
  <c r="G140" i="2"/>
  <c r="G139" i="2"/>
  <c r="G138" i="2"/>
  <c r="G135" i="2"/>
  <c r="F135" i="2"/>
  <c r="E135" i="2"/>
  <c r="G134" i="2"/>
  <c r="G131" i="2"/>
  <c r="F131" i="2"/>
  <c r="E131" i="2"/>
  <c r="G117" i="2"/>
  <c r="F117" i="2"/>
  <c r="E117" i="2"/>
  <c r="G112" i="2"/>
  <c r="F112" i="2"/>
  <c r="E112" i="2"/>
  <c r="G94" i="2"/>
  <c r="F94" i="2"/>
  <c r="E94" i="2"/>
  <c r="G89" i="2"/>
  <c r="F89" i="2"/>
  <c r="E89" i="2"/>
  <c r="G88" i="2"/>
  <c r="G85" i="2"/>
  <c r="F85" i="2"/>
  <c r="E85" i="2"/>
  <c r="G84" i="2"/>
  <c r="G81" i="2"/>
  <c r="F81" i="2"/>
  <c r="E81" i="2"/>
  <c r="F76" i="2"/>
  <c r="E76" i="2"/>
  <c r="G75" i="2"/>
  <c r="G76" i="2" s="1"/>
  <c r="G70" i="2"/>
  <c r="F70" i="2"/>
  <c r="E70" i="2"/>
  <c r="G60" i="2"/>
  <c r="F60" i="2"/>
  <c r="E60" i="2"/>
  <c r="F49" i="2"/>
  <c r="E49" i="2"/>
  <c r="G48" i="2"/>
  <c r="G47" i="2"/>
  <c r="F44" i="2"/>
  <c r="E44" i="2"/>
  <c r="G43" i="2"/>
  <c r="G42" i="2"/>
  <c r="G41" i="2"/>
  <c r="G40" i="2"/>
  <c r="F37" i="2"/>
  <c r="E37" i="2"/>
  <c r="G36" i="2"/>
  <c r="G37" i="2" s="1"/>
  <c r="F33" i="2"/>
  <c r="E33" i="2"/>
  <c r="G32" i="2"/>
  <c r="G31" i="2"/>
  <c r="G30" i="2"/>
  <c r="F27" i="2"/>
  <c r="E27" i="2"/>
  <c r="G26" i="2"/>
  <c r="G27" i="2" s="1"/>
  <c r="F23" i="2"/>
  <c r="E23" i="2"/>
  <c r="G22" i="2"/>
  <c r="G23" i="2" s="1"/>
  <c r="G19" i="2"/>
  <c r="F19" i="2"/>
  <c r="E19" i="2"/>
  <c r="E758" i="2" l="1"/>
  <c r="G329" i="2"/>
  <c r="G317" i="2"/>
  <c r="G376" i="2"/>
  <c r="G587" i="2"/>
  <c r="G592" i="2"/>
  <c r="G752" i="2"/>
  <c r="F758" i="2"/>
  <c r="G298" i="2"/>
  <c r="G340" i="2"/>
  <c r="G409" i="2"/>
  <c r="G146" i="2"/>
  <c r="G33" i="2"/>
  <c r="G44" i="2"/>
  <c r="G197" i="2"/>
  <c r="G49" i="2"/>
</calcChain>
</file>

<file path=xl/sharedStrings.xml><?xml version="1.0" encoding="utf-8"?>
<sst xmlns="http://schemas.openxmlformats.org/spreadsheetml/2006/main" count="1991" uniqueCount="762">
  <si>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</si>
  <si>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</si>
  <si>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</si>
  <si>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</si>
  <si>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</si>
  <si>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</si>
  <si>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</si>
  <si>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</si>
  <si>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</si>
  <si>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</si>
  <si>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</si>
  <si>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</si>
  <si>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</si>
  <si>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</si>
  <si>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</si>
  <si>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</si>
  <si>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</si>
  <si>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</si>
  <si>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</si>
  <si>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</si>
  <si>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</si>
  <si>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</si>
  <si>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</si>
  <si>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</si>
  <si>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</si>
  <si>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</si>
  <si>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</si>
  <si>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</si>
  <si>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</si>
  <si>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</si>
  <si>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</si>
  <si>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</si>
  <si>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</si>
  <si>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</si>
  <si>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</si>
  <si>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</si>
  <si>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</si>
  <si>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</si>
  <si>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</si>
  <si>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</si>
  <si>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</si>
  <si>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</si>
  <si>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</si>
  <si>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</si>
  <si>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</si>
  <si>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</si>
  <si>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</si>
  <si>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</si>
  <si>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</si>
  <si>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</si>
  <si>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</si>
  <si>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</si>
  <si>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</si>
  <si>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</si>
  <si>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</si>
  <si>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</si>
  <si>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</si>
  <si>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</si>
  <si>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</si>
  <si>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</si>
  <si>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</si>
  <si>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</si>
  <si>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</si>
  <si>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</si>
  <si>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</si>
  <si>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</si>
  <si>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</si>
  <si>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</si>
  <si>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</si>
  <si>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</si>
  <si>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</si>
  <si>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</si>
  <si>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</si>
  <si>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</si>
  <si>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</si>
  <si>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</si>
  <si>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</si>
  <si>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</si>
  <si>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</si>
  <si>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</si>
  <si>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</si>
  <si>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</si>
  <si>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</si>
  <si>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</si>
  <si>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</si>
  <si>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</si>
  <si>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</si>
  <si>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</si>
  <si>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</si>
  <si>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</si>
  <si>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</si>
  <si>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</si>
  <si>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</si>
  <si>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</si>
  <si>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</si>
  <si>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</si>
  <si>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</si>
  <si>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</si>
  <si>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</si>
  <si>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</si>
  <si>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</si>
  <si>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</si>
  <si>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</si>
  <si>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</si>
  <si>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</si>
  <si>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</si>
  <si>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</si>
  <si>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</si>
  <si>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</si>
  <si>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</si>
  <si>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</si>
  <si>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</si>
  <si>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</si>
  <si>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</si>
  <si>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</si>
  <si>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</si>
  <si>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</si>
  <si>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</si>
  <si>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</si>
  <si>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</si>
  <si>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</si>
  <si>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</si>
  <si>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</si>
  <si>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</si>
  <si>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</si>
  <si>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</si>
  <si>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</si>
  <si>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</si>
  <si>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</si>
  <si>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</si>
  <si>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</si>
  <si>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</si>
  <si>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</si>
  <si>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</si>
  <si>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</si>
  <si>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</si>
  <si>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</si>
  <si>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</si>
  <si>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</si>
  <si>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</si>
  <si>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</si>
  <si>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</si>
  <si>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</si>
  <si>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</si>
  <si>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</si>
  <si>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</si>
  <si>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</si>
  <si>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</si>
  <si>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</si>
  <si>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</si>
  <si>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</si>
  <si>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</si>
  <si>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</si>
  <si>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</si>
  <si>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</si>
  <si>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</si>
  <si>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</si>
  <si>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</si>
  <si>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</si>
  <si>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</si>
  <si>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</si>
  <si>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</si>
  <si>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</si>
  <si>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</si>
  <si>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</si>
  <si>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</si>
  <si>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</si>
  <si>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</si>
  <si>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</si>
  <si>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</si>
  <si>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</si>
  <si>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</si>
  <si>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</si>
  <si>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</si>
  <si>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</si>
  <si>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</si>
  <si>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</si>
  <si>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</si>
  <si>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</si>
  <si>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</si>
  <si>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</si>
  <si>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</si>
  <si>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</si>
  <si>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</si>
  <si>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</si>
  <si>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</si>
  <si>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</si>
  <si>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</si>
  <si>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</si>
  <si>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</si>
  <si>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</si>
  <si>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</si>
  <si>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</si>
  <si>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</si>
  <si>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</si>
  <si>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</si>
  <si>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</si>
  <si>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</si>
  <si>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</si>
  <si>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</si>
  <si>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</si>
  <si>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</si>
  <si>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</si>
  <si>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</si>
  <si>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</si>
  <si>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</si>
  <si>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</si>
  <si>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</si>
  <si>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</si>
  <si>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</si>
  <si>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</si>
  <si>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</si>
  <si>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</si>
  <si>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</si>
  <si>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</si>
  <si>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</si>
  <si>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</si>
  <si>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</si>
  <si>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</si>
  <si>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</si>
  <si>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</si>
  <si>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</si>
  <si>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</si>
  <si>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</si>
  <si>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</si>
  <si>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</si>
  <si>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</si>
  <si>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</si>
  <si>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</si>
  <si>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</si>
  <si>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</si>
  <si>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</si>
  <si>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</si>
  <si>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</si>
  <si>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</si>
  <si>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</si>
  <si>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</si>
  <si>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</si>
  <si>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</si>
  <si>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</si>
  <si>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</si>
  <si>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</si>
  <si>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</si>
  <si>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</si>
  <si>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</si>
  <si>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</si>
  <si>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</si>
  <si>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</si>
  <si>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</si>
  <si>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</si>
  <si>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</si>
  <si>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</si>
  <si>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</si>
  <si>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</si>
  <si>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</si>
  <si>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</si>
  <si>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</si>
  <si>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</si>
  <si>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</si>
  <si>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</si>
  <si>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</si>
  <si>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</si>
  <si>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</si>
  <si>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</si>
  <si>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</si>
  <si>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</si>
  <si>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</si>
  <si>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</si>
  <si>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</si>
  <si>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</si>
  <si>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</si>
  <si>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</si>
  <si>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</si>
  <si>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</si>
  <si>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</si>
  <si>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</si>
  <si>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</si>
  <si>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</si>
  <si>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</si>
  <si>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</si>
  <si>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</si>
  <si>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</si>
  <si>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</si>
  <si>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</si>
  <si>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</si>
  <si>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</si>
  <si>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</si>
  <si>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</si>
  <si>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</si>
  <si>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</si>
  <si>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</si>
  <si>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</si>
  <si>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</si>
  <si>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</si>
  <si>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</si>
  <si>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</si>
  <si>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</si>
  <si>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</si>
  <si>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</si>
  <si>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</si>
  <si>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</si>
  <si>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</si>
  <si>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</si>
  <si>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</si>
  <si>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</si>
  <si>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</si>
  <si>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</si>
  <si>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</si>
  <si>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</si>
  <si>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</si>
  <si>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</si>
  <si>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</si>
  <si>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</si>
  <si>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</si>
  <si>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</si>
  <si>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</si>
  <si>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</si>
  <si>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</si>
  <si>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</si>
  <si>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</si>
  <si>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</si>
  <si>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</si>
  <si>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</si>
  <si>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</si>
  <si>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</si>
  <si>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</si>
  <si>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</si>
  <si>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</si>
  <si>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</si>
  <si>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</si>
  <si>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</si>
  <si>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</si>
  <si>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</si>
  <si>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</si>
  <si>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</si>
  <si>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</si>
  <si>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</si>
  <si>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</si>
  <si>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</si>
  <si>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</si>
  <si>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</si>
  <si>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</si>
  <si>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</si>
  <si>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</si>
  <si>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</si>
  <si>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</si>
  <si>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</si>
  <si>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</si>
  <si>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</si>
  <si>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</si>
  <si>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</si>
  <si>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</si>
  <si>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</si>
  <si>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</si>
  <si>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</si>
  <si>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</si>
  <si>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</si>
  <si>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</si>
  <si>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</si>
  <si>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</si>
  <si>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</si>
  <si>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</si>
  <si>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</si>
  <si>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</si>
  <si>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</si>
  <si>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</si>
  <si>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</si>
  <si>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</si>
  <si>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</si>
  <si>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</si>
  <si>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</si>
  <si>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</si>
  <si>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</si>
  <si>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</si>
  <si>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</si>
  <si>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</si>
  <si>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</si>
  <si>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</si>
  <si>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</si>
  <si>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</si>
  <si>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</si>
  <si>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</si>
  <si>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</si>
  <si>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</si>
  <si>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</si>
  <si>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</si>
  <si>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</si>
  <si>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</si>
  <si>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</si>
  <si>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</si>
  <si>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</si>
  <si>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</si>
  <si>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</si>
  <si>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</si>
  <si>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</si>
  <si>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</si>
  <si>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</si>
  <si>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</si>
  <si>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</si>
  <si>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</si>
  <si>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</si>
  <si>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</si>
  <si>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</si>
  <si>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</si>
  <si>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</si>
  <si>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</si>
  <si>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</si>
  <si>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</si>
  <si>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</si>
  <si>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</si>
  <si>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</si>
  <si>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</si>
  <si>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</si>
  <si>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</si>
  <si>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</si>
  <si>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</si>
  <si>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</si>
  <si>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</si>
  <si>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</si>
  <si>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</si>
  <si>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</si>
  <si>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</si>
  <si>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</si>
  <si>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</si>
  <si>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</si>
  <si>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</si>
  <si>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</si>
  <si>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</si>
  <si>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</si>
  <si>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</si>
  <si>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</si>
  <si>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</si>
  <si>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</si>
  <si>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</si>
  <si>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</si>
  <si>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</si>
  <si>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</si>
  <si>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</si>
  <si>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</si>
  <si>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</si>
  <si>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</si>
  <si>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</si>
  <si>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</si>
  <si>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</si>
  <si>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</si>
  <si>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</si>
  <si>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</si>
  <si>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</si>
  <si>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</si>
  <si>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</si>
  <si>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</si>
  <si>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</si>
  <si>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</si>
  <si>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</si>
  <si>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</si>
  <si>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</si>
  <si>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</si>
  <si>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</si>
  <si>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</si>
  <si>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</si>
  <si>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B1500000099</t>
  </si>
  <si>
    <t>Cta Auxiliar 0601000119 ARS- HUMANO</t>
  </si>
  <si>
    <t>ARS- HUMANO</t>
  </si>
  <si>
    <t>SEGUROS PARA PERSONAS</t>
  </si>
  <si>
    <t>E450000003128</t>
  </si>
  <si>
    <t>E450000003129</t>
  </si>
  <si>
    <t>Cta Auxiliar 0601000644 SUPLIDORES DIVERSOS,SRL ( SUDISA)</t>
  </si>
  <si>
    <t>SUPLIDORES DIVERSOS</t>
  </si>
  <si>
    <t>ADQUISICION MATERIALES IMPRESO</t>
  </si>
  <si>
    <t>CAPACITACION DE EMPLEADOS</t>
  </si>
  <si>
    <t>Cta Auxiliar 0601000344 FLORISTERIA ZUNIFLOR,SRL</t>
  </si>
  <si>
    <t>FLORISTERIA ZUNIFLOR,SRL</t>
  </si>
  <si>
    <t>PRODUCTOS FORESTALES</t>
  </si>
  <si>
    <t>Cta Auxiliar 0601000285 ROMI INVESTMENT, SRL</t>
  </si>
  <si>
    <t>Cta Auxiliar 0601001031 CRISTOBAL RODRIGUEZ GOMEZ</t>
  </si>
  <si>
    <t>CRISTOBAL RODRIGEZ GOMEZ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</si>
  <si>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</si>
  <si>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</si>
  <si>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</si>
  <si>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</si>
  <si>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</si>
  <si>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</si>
  <si>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</si>
  <si>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</si>
  <si>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</si>
  <si>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</si>
  <si>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</si>
  <si>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</si>
  <si>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Cta Auxiliar 0601000378 DISTRIBUIDORES INTER DE PETROLEO (DIPSA)</t>
  </si>
  <si>
    <t>E450000004146</t>
  </si>
  <si>
    <t>DIPSA</t>
  </si>
  <si>
    <t>B1500004272</t>
  </si>
  <si>
    <t>Cta Auxiliar 0601000376 GTB RADIOFUSORES,SRL</t>
  </si>
  <si>
    <t>GTB RADIOFUSORES</t>
  </si>
  <si>
    <t>B1500001470</t>
  </si>
  <si>
    <t>Cta Auxiliar 0601000897 CONISECA</t>
  </si>
  <si>
    <t>CONISECA</t>
  </si>
  <si>
    <t>CONSTRUCCION Y REM DE EDIFICIO</t>
  </si>
  <si>
    <t>E45000005542</t>
  </si>
  <si>
    <t>B1500004304</t>
  </si>
  <si>
    <t>B1500000264</t>
  </si>
  <si>
    <t>Cta Auxiliar 0601001069 INVERSIONES R&amp;S DI MC,SRL</t>
  </si>
  <si>
    <t>INVERSIONES R&amp;S DI MC,SRL</t>
  </si>
  <si>
    <t>ADQUISICION DE ARTICULOS DE LIMPIEZA</t>
  </si>
  <si>
    <t>Cta Auxiliar 0601001067 PEDRO EMILIO CASALS GARCIA</t>
  </si>
  <si>
    <t>PEDRO EMILIO CASALS</t>
  </si>
  <si>
    <t>B1500000320</t>
  </si>
  <si>
    <t>E450000007038</t>
  </si>
  <si>
    <t>B1500000144</t>
  </si>
  <si>
    <t>OFIC.1477</t>
  </si>
  <si>
    <t>OFIC.1478</t>
  </si>
  <si>
    <t>OFIC.1479</t>
  </si>
  <si>
    <t>OFIC.1480</t>
  </si>
  <si>
    <t>OFIC.1481</t>
  </si>
  <si>
    <t>OFIC.1482</t>
  </si>
  <si>
    <t>OFIC.1483</t>
  </si>
  <si>
    <t>OFIC.1484</t>
  </si>
  <si>
    <t>OFIC.1485</t>
  </si>
  <si>
    <t>OFIC.1486</t>
  </si>
  <si>
    <t>OFIC.1487</t>
  </si>
  <si>
    <t>OFIC.1488</t>
  </si>
  <si>
    <t>Cta Auxiliar 0601001088 FUDIMAT, SRL</t>
  </si>
  <si>
    <t>B1500000274</t>
  </si>
  <si>
    <t>FUDIMAT</t>
  </si>
  <si>
    <t>ADQUISICION MAERIAL GASTABLE DE HIGIENE</t>
  </si>
  <si>
    <t>Cta Auxiliar 0601000297 CLARO DOMINICANA</t>
  </si>
  <si>
    <t>COMPAÑIA DOM DE TELEFONO (CLARO)</t>
  </si>
  <si>
    <t>SERVICIO TELEFONICO E INTERNET</t>
  </si>
  <si>
    <t>SERVICIOS DE ENERGIA ELECTRICAS</t>
  </si>
  <si>
    <t>Cta Auxiliar 0601000031 EDESUR</t>
  </si>
  <si>
    <t>EDESUR</t>
  </si>
  <si>
    <t>Cta Auxiliar 0601000532 ON PROMOTIONS, SRL</t>
  </si>
  <si>
    <t>B1500000163</t>
  </si>
  <si>
    <t>ON PROMOTION SRL</t>
  </si>
  <si>
    <t>IMPRESIÓN Y ENCUARDENACION</t>
  </si>
  <si>
    <t>Cta Auxiliar 0601001089 RLA EXPRESS SRL</t>
  </si>
  <si>
    <t>RLA EXPRESS SRL</t>
  </si>
  <si>
    <t>MAQUINARIAS Y EQUIPOS INDUSTRIAL</t>
  </si>
  <si>
    <t>Cta Auxiliar 0601000981 WINPE GROUP, SRL</t>
  </si>
  <si>
    <t>WINPE GROUP</t>
  </si>
  <si>
    <t xml:space="preserve">                       JUNTA CENTRAL ELECTORAL                           </t>
  </si>
  <si>
    <t>E450000000025</t>
  </si>
  <si>
    <t>AENOR DOMINICANA</t>
  </si>
  <si>
    <t xml:space="preserve">ADQUISICION NORMAS ISO </t>
  </si>
  <si>
    <t>Cta Auxiliar 0601001108 AENOR DOMINICANA RSL</t>
  </si>
  <si>
    <t>E450000020660</t>
  </si>
  <si>
    <t>E450000021505</t>
  </si>
  <si>
    <t>PAQ. DE AZUCAR Y CAFÉ</t>
  </si>
  <si>
    <t>B1500000046</t>
  </si>
  <si>
    <t>B1500003289</t>
  </si>
  <si>
    <t>B1500003359</t>
  </si>
  <si>
    <t>B1500003413</t>
  </si>
  <si>
    <t>OFIC.1489</t>
  </si>
  <si>
    <t>OFIC.1490</t>
  </si>
  <si>
    <t>OFIC.1491</t>
  </si>
  <si>
    <t>OFIC.1492</t>
  </si>
  <si>
    <t>OFIC.1493</t>
  </si>
  <si>
    <t>OFIC.1494</t>
  </si>
  <si>
    <t>OFIC.1495</t>
  </si>
  <si>
    <t>OFIC.1496</t>
  </si>
  <si>
    <t>OFIC.1497</t>
  </si>
  <si>
    <t>OFIC.1498</t>
  </si>
  <si>
    <t>OFIC.1499</t>
  </si>
  <si>
    <t>OFIC.1500</t>
  </si>
  <si>
    <t>B1500000168</t>
  </si>
  <si>
    <t>Cta Auxiliar 0601001022 INVERSIONES VADRAT,SRL</t>
  </si>
  <si>
    <t>INVERSIONES VADRAT,SRL</t>
  </si>
  <si>
    <t>POR CONTRATACION SERVICIOS DE MEDIOS CAMPAÑA PUBLICITARIA</t>
  </si>
  <si>
    <t xml:space="preserve">Cta Auxiliar 0601001095 JORSA MULTISERVICES,, SRL     </t>
  </si>
  <si>
    <t>B1500000479</t>
  </si>
  <si>
    <t>JORSA MULTISERVICES</t>
  </si>
  <si>
    <t>ARTICULOS PARA ACCIONES FORMATIVAS ENEVIAL</t>
  </si>
  <si>
    <t>Cta Auxiliar 0601001024 LA HUELLA 05 SRL</t>
  </si>
  <si>
    <t>B1500000107</t>
  </si>
  <si>
    <t>LA HUELLA 05,SRL</t>
  </si>
  <si>
    <t>SERVICIOS PUBLICITARIOS</t>
  </si>
  <si>
    <t>Cta Auxiliar 0601000976 LICDA. SANTA MATILDE MORILLO MENDEZ</t>
  </si>
  <si>
    <t>B1500000217</t>
  </si>
  <si>
    <t>LICDA. SANTA MATILDE MARILLO ME</t>
  </si>
  <si>
    <t>Cta Auxiliar 0601000985 MARAJO, SRL</t>
  </si>
  <si>
    <t>B1500000043</t>
  </si>
  <si>
    <t xml:space="preserve">MARAJO </t>
  </si>
  <si>
    <t>REPUESTOS MECANICO</t>
  </si>
  <si>
    <t>Cta Auxiliar 0601000973 PEDRO RENE ALMOMTE MEJIA</t>
  </si>
  <si>
    <t>PEDRO RENE ALMONTE MEJIA</t>
  </si>
  <si>
    <t>Cta Auxiliar 0601000987 PRINTEO ROOM SP. SRL</t>
  </si>
  <si>
    <t>B1500000073</t>
  </si>
  <si>
    <t>PRINTEO ROOM SP,SRL</t>
  </si>
  <si>
    <t>PRODUCCION DE GRAFICA INSTITUCIONAL</t>
  </si>
  <si>
    <t>Cta Auxiliar 0601001103 PUNTO GRAFICO R&amp;G SRL</t>
  </si>
  <si>
    <t>B1500000104</t>
  </si>
  <si>
    <t>PUNTO GRAFICO R&amp;G</t>
  </si>
  <si>
    <t xml:space="preserve">ADQUISICION MATERIALES Y UTENSILIOS </t>
  </si>
  <si>
    <t>Cta Auxiliar 0601000579 RAPHY D OLEO MANAGEMENT, SRL</t>
  </si>
  <si>
    <t>B1500000085</t>
  </si>
  <si>
    <t>RAPHY DE OLEO MANAGEMENT, SRL</t>
  </si>
  <si>
    <t>SERVICIOS OPERATIVOS ESPECIALES RD SE MUEVE</t>
  </si>
  <si>
    <t>B1500000042</t>
  </si>
  <si>
    <t>Cta Auxiliar 0601000770 ROBINSON GALVEZ LAY</t>
  </si>
  <si>
    <t>B1500000228</t>
  </si>
  <si>
    <t xml:space="preserve">ROBINSON GALVEZ LAY </t>
  </si>
  <si>
    <t>E450000030225</t>
  </si>
  <si>
    <t>E450000030611</t>
  </si>
  <si>
    <t>E450000030586</t>
  </si>
  <si>
    <t>Cta Auxiliar 0601001093 TRANSCA TRANSPORTE DEL CARIBE, SRL</t>
  </si>
  <si>
    <t>B1500000033</t>
  </si>
  <si>
    <t>TRANSCA TRANSPORTE DEL CARIBE</t>
  </si>
  <si>
    <t>ADQUISICION E INSTALACION NEUMATICOS FLOTILLA VEH.</t>
  </si>
  <si>
    <t>Cta Auxiliar 0601001107 VARA IMPORT, SRL</t>
  </si>
  <si>
    <t>B1500000290</t>
  </si>
  <si>
    <t>VARA GROUP</t>
  </si>
  <si>
    <t>COMPRA DE CABLE AGILER UTP CAT6 CCA7FT</t>
  </si>
  <si>
    <t>Cta Auxiliar 0601001038 LOLA 5 MULTICERVICES, SRL</t>
  </si>
  <si>
    <t>E450000000177</t>
  </si>
  <si>
    <t>LOLA 5 MULTISERVICES,SRL</t>
  </si>
  <si>
    <t>ADQUISICION DE INSUMOS DE COCINA</t>
  </si>
  <si>
    <t>Cta Auxiliar 0601000645 ACTUALIDAD DIARIA RD, SRL</t>
  </si>
  <si>
    <t>B1500000378</t>
  </si>
  <si>
    <t xml:space="preserve">ACTUALIDAD DIARIA </t>
  </si>
  <si>
    <t>Cta Auxiliar 0601001100 ALBA NELIS DIAZ</t>
  </si>
  <si>
    <t>B1500000022</t>
  </si>
  <si>
    <t xml:space="preserve">ALBA NELIS DIAZ </t>
  </si>
  <si>
    <t>B1500069920</t>
  </si>
  <si>
    <t>ALCALDIA DEL DISTRITO NACIONAL</t>
  </si>
  <si>
    <t>RECOGIDA DE BASURA</t>
  </si>
  <si>
    <t>B1500070063</t>
  </si>
  <si>
    <t>B1500070104</t>
  </si>
  <si>
    <t>B1500070250</t>
  </si>
  <si>
    <t>Cta Auxiliar 0601000042 ALCADIA DEL DISTRITO NACIA</t>
  </si>
  <si>
    <t>E450000021154</t>
  </si>
  <si>
    <t>E450000021593</t>
  </si>
  <si>
    <t>E450000006975</t>
  </si>
  <si>
    <t>Cta Auxiliar 0601001094 BENGALA R.D AUDIOVISUAL, SRL</t>
  </si>
  <si>
    <t>B1500000154</t>
  </si>
  <si>
    <t>BENGALA R.D AUDIOVISUAL, SRL</t>
  </si>
  <si>
    <t>Cta Auxiliar 0601001101 BRIFER MEDIA GROUP, SRL</t>
  </si>
  <si>
    <t>E450000000007</t>
  </si>
  <si>
    <t xml:space="preserve">BRIFER MEDIA GROUP </t>
  </si>
  <si>
    <t>E450000099272</t>
  </si>
  <si>
    <t>E450000099279</t>
  </si>
  <si>
    <t>E450000099915</t>
  </si>
  <si>
    <t>E450000100033</t>
  </si>
  <si>
    <t>E450000100099</t>
  </si>
  <si>
    <t>E450000100115</t>
  </si>
  <si>
    <t>E450000100192</t>
  </si>
  <si>
    <t>E450000100193</t>
  </si>
  <si>
    <t>Cta Auxiliar 0601001106 CLAUDIO DEMETRIO GOMEZ PRESINAL</t>
  </si>
  <si>
    <t>B1500000244</t>
  </si>
  <si>
    <t>CLAUDIO DEMETRIO GOMEZ PRESINAL</t>
  </si>
  <si>
    <t>Cta Auxiliar 0601000298 CONSORCIO DE TARJETAS DOMINICANAS, S.A</t>
  </si>
  <si>
    <t>E450000000752</t>
  </si>
  <si>
    <t>CONSORCIO DE TARJETAS DOM</t>
  </si>
  <si>
    <t>RECARGA PEAJE</t>
  </si>
  <si>
    <t>Cta Auxiliar 0601000476CONTACTOS BUSINESS MAGAZINE COBUMAG SRL</t>
  </si>
  <si>
    <t>B1500000288</t>
  </si>
  <si>
    <t>CONTACTO BUSINESS MAGAZINE</t>
  </si>
  <si>
    <t>OFIC.1501</t>
  </si>
  <si>
    <t>OFIC.1502</t>
  </si>
  <si>
    <t>OFIC.1503</t>
  </si>
  <si>
    <t>OFIC.1504</t>
  </si>
  <si>
    <t>OFIC.1505</t>
  </si>
  <si>
    <t>OFIC.1506</t>
  </si>
  <si>
    <t>Cta Auxiliar 0601000037 EDENORTE</t>
  </si>
  <si>
    <t>E450000103998</t>
  </si>
  <si>
    <t>E450000105892</t>
  </si>
  <si>
    <t>E450000106713</t>
  </si>
  <si>
    <t>E450000100096</t>
  </si>
  <si>
    <t>EDENORTE</t>
  </si>
  <si>
    <t>E450000082976</t>
  </si>
  <si>
    <t>E450000082977</t>
  </si>
  <si>
    <t>E450000082978</t>
  </si>
  <si>
    <t>E450000082979</t>
  </si>
  <si>
    <t>E450000082980</t>
  </si>
  <si>
    <t>E450000082981</t>
  </si>
  <si>
    <t>E450000082982</t>
  </si>
  <si>
    <t>E450000082983</t>
  </si>
  <si>
    <t>E450000089691</t>
  </si>
  <si>
    <t>E450000089690</t>
  </si>
  <si>
    <t>E450000089696</t>
  </si>
  <si>
    <t>E450000089695</t>
  </si>
  <si>
    <t>E450000089693</t>
  </si>
  <si>
    <t>E450000089697</t>
  </si>
  <si>
    <t>E450000089694</t>
  </si>
  <si>
    <t>E450000001224</t>
  </si>
  <si>
    <t>E450000000985</t>
  </si>
  <si>
    <t>E450000000986</t>
  </si>
  <si>
    <t>E450000000989</t>
  </si>
  <si>
    <t>Cta Auxiliar 0601000945 ELECTRO SERVICIOS REYES</t>
  </si>
  <si>
    <t>B1500000853</t>
  </si>
  <si>
    <t>B1500000854</t>
  </si>
  <si>
    <t>B1500000855</t>
  </si>
  <si>
    <t>B1500000856</t>
  </si>
  <si>
    <t>ELECTROS SERVICIOS REYES</t>
  </si>
  <si>
    <t>ALQUILER DE PLANTA ELECTRICA</t>
  </si>
  <si>
    <t>Cta Auxiliar 0601001008 EMOBIT COMUNICACIÓN DIGITAL</t>
  </si>
  <si>
    <t>B1500000371</t>
  </si>
  <si>
    <t>EMOBIT COMUNICACIÓN DIGITAL</t>
  </si>
  <si>
    <t>B1500004233</t>
  </si>
  <si>
    <t>Cta Auxiliar 0601001029 GRAYNMER WIL MENDEZ SANTANA</t>
  </si>
  <si>
    <t>GRAYNMER MENDEZ</t>
  </si>
  <si>
    <t>Cta Auxiliar 0601001097 GRUPO HILANDOO FINO, SRL</t>
  </si>
  <si>
    <t>B1500000254</t>
  </si>
  <si>
    <t>B1500000255</t>
  </si>
  <si>
    <t>GRUPO HILANDO FINO SRL</t>
  </si>
  <si>
    <t>Cta Auxiliar 0601001042 GT CONSOLTING, SRL</t>
  </si>
  <si>
    <t>E450000000105</t>
  </si>
  <si>
    <t>GT CONSULTING,SRL</t>
  </si>
  <si>
    <t>DRON PARA USO DE LA INTITUCION</t>
  </si>
  <si>
    <t>Cta Auxiliar 0601000390 GTG INDUSTRIAL, SRL</t>
  </si>
  <si>
    <t>E450000000143</t>
  </si>
  <si>
    <t>GTG INDUSTRIAL SRL</t>
  </si>
  <si>
    <t>ADQUISICION DE INSUMOS</t>
  </si>
  <si>
    <t xml:space="preserve">Cta Auxiliar 0601000802 JENMARIP, SRL     </t>
  </si>
  <si>
    <t>B1500000314</t>
  </si>
  <si>
    <t>JENMARIP, SRL</t>
  </si>
  <si>
    <t xml:space="preserve">Cta Auxiliar 0601001105 JUAN DE LOS SANTOS SANCHEZ      </t>
  </si>
  <si>
    <t>B1500000185</t>
  </si>
  <si>
    <t>JUAN DE LOS SANTOS SANCHEZ</t>
  </si>
  <si>
    <t>Cta Auxiliar 0601000975 MARIA ESTELA ALBERTO</t>
  </si>
  <si>
    <t>B1500000376</t>
  </si>
  <si>
    <t>MARIA ESTELA ALBERTO</t>
  </si>
  <si>
    <t>Cta Auxiliar 0601000782 PINCEL MEDIA GROUP, SRL</t>
  </si>
  <si>
    <t>B1500000261</t>
  </si>
  <si>
    <t>PINCEL MEDIA GROUP</t>
  </si>
  <si>
    <t>B1500000069</t>
  </si>
  <si>
    <t>Cta Auxiliar 0601000662 PROVESOL PROVEEDORES DE SOLUCIONES</t>
  </si>
  <si>
    <t>B1500001572</t>
  </si>
  <si>
    <t>PROVESOL  PROVEEDORES DE SOL</t>
  </si>
  <si>
    <t>COMPRA DE EQUIPOS Y UTILES OPER</t>
  </si>
  <si>
    <t xml:space="preserve">Cta Auxiliar 0601000960 SOLDIER ELECTRONIC SECURITY </t>
  </si>
  <si>
    <t>B1500001152</t>
  </si>
  <si>
    <t>MATERIALES ELECTRICOS</t>
  </si>
  <si>
    <t>SOLDIER ELECTRONIC SECURITY</t>
  </si>
  <si>
    <t>Cta Auxiliar 0601000592 SOLUCIONES COMERCIALES JIMENEZ CRUZ, SRL</t>
  </si>
  <si>
    <t>B1500000120</t>
  </si>
  <si>
    <t>SOLUCIONES COMERCIALES JIMENEZ CRUZ SRL</t>
  </si>
  <si>
    <t>UTILES Y MATERIALES DE OFICINA</t>
  </si>
  <si>
    <t>Cta Auxiliar 0601001096 SUMINISTRO LOPEZ HIDALGO</t>
  </si>
  <si>
    <t>E450000000003</t>
  </si>
  <si>
    <t>SUMINISTROS LOPEZ HIDALGO</t>
  </si>
  <si>
    <t>ADQUISICION INSUMOS PARA COCINA</t>
  </si>
  <si>
    <t>B1500002026</t>
  </si>
  <si>
    <t>B1500000183</t>
  </si>
  <si>
    <t>Cta Auxiliar 0601000942 TECH PLUS OFFICE TEPLUOF SRL</t>
  </si>
  <si>
    <t>TECH PLUS OFFICE TEPLUOF</t>
  </si>
  <si>
    <t>ADQUISICION MATERIAL GASTABLE OFICINA</t>
  </si>
  <si>
    <t>Cta Auxiliar 0601000338 UNIVESIDAD IBEROAMERICANA (UNIBE)</t>
  </si>
  <si>
    <t>E450000000910</t>
  </si>
  <si>
    <t>UNIVERSIDAD IBEROAMERICANA (UNIBE)</t>
  </si>
  <si>
    <t>CAPACITACION</t>
  </si>
  <si>
    <t>B1500000409</t>
  </si>
  <si>
    <t>B1500000410</t>
  </si>
  <si>
    <t>Cta Auxiliar 0601000972 WIRELESS SOLUTIONS DOMINICANA, SRL</t>
  </si>
  <si>
    <t>E450000000043</t>
  </si>
  <si>
    <t>WIRELESS SOLUTIONS DOMINICANA</t>
  </si>
  <si>
    <t>CONECTIVIDAD DE INTERNET</t>
  </si>
  <si>
    <t>E450000000056</t>
  </si>
  <si>
    <t>E450000000054</t>
  </si>
  <si>
    <t>E450000000053</t>
  </si>
  <si>
    <t>B1500000467</t>
  </si>
  <si>
    <t>CORRESPONDIENTE AL MES DE ENERO 2026</t>
  </si>
  <si>
    <t>B1500001663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</si>
</sst>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\-mm\-yy;@"/>
    <numFmt numFmtId="165" formatCode="dd/mm/yyyy;@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u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14" fontId="4" fillId="0" borderId="4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0" fontId="7" fillId="0" borderId="5" xfId="1" applyNumberFormat="1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0" fontId="4" fillId="0" borderId="1" xfId="0" applyNumberFormat="1" applyFont="1" applyFill="1" applyBorder="1" applyAlignment="1">
      <alignment horizontal="right"/>
    </xf>
    <xf numFmtId="40" fontId="4" fillId="0" borderId="1" xfId="1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horizontal="right" vertical="center"/>
    </xf>
    <xf numFmtId="4" fontId="3" fillId="0" borderId="1" xfId="1" applyNumberFormat="1" applyFont="1" applyFill="1" applyBorder="1"/>
    <xf numFmtId="4" fontId="2" fillId="0" borderId="1" xfId="1" applyNumberFormat="1" applyFont="1" applyFill="1" applyBorder="1"/>
    <xf numFmtId="4" fontId="2" fillId="0" borderId="1" xfId="1" applyNumberFormat="1" applyFont="1" applyFill="1" applyBorder="1" applyAlignment="1"/>
    <xf numFmtId="4" fontId="2" fillId="0" borderId="1" xfId="1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43" fontId="2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0" fontId="4" fillId="0" borderId="1" xfId="1" applyNumberFormat="1" applyFont="1" applyFill="1" applyBorder="1"/>
    <xf numFmtId="2" fontId="4" fillId="0" borderId="1" xfId="0" applyNumberFormat="1" applyFont="1" applyFill="1" applyBorder="1" applyAlignment="1">
      <alignment horizontal="right" vertical="center"/>
    </xf>
    <xf numFmtId="40" fontId="3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center"/>
    </xf>
    <xf numFmtId="40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center"/>
    </xf>
    <xf numFmtId="40" fontId="4" fillId="0" borderId="5" xfId="1" applyNumberFormat="1" applyFont="1" applyFill="1" applyBorder="1"/>
    <xf numFmtId="40" fontId="4" fillId="0" borderId="6" xfId="1" applyNumberFormat="1" applyFont="1" applyFill="1" applyBorder="1"/>
    <xf numFmtId="39" fontId="5" fillId="0" borderId="6" xfId="1" applyNumberFormat="1" applyFont="1" applyFill="1" applyBorder="1"/>
    <xf numFmtId="40" fontId="2" fillId="0" borderId="1" xfId="0" applyNumberFormat="1" applyFont="1" applyFill="1" applyBorder="1"/>
    <xf numFmtId="2" fontId="2" fillId="0" borderId="1" xfId="0" applyNumberFormat="1" applyFont="1" applyFill="1" applyBorder="1"/>
    <xf numFmtId="40" fontId="5" fillId="0" borderId="1" xfId="1" applyNumberFormat="1" applyFont="1" applyFill="1" applyBorder="1"/>
    <xf numFmtId="2" fontId="5" fillId="0" borderId="1" xfId="0" applyNumberFormat="1" applyFont="1" applyFill="1" applyBorder="1" applyAlignment="1">
      <alignment horizontal="right" vertical="center"/>
    </xf>
    <xf numFmtId="14" fontId="4" fillId="0" borderId="1" xfId="0" applyNumberFormat="1" applyFont="1" applyFill="1" applyBorder="1" applyAlignment="1">
      <alignment horizontal="right"/>
    </xf>
    <xf numFmtId="39" fontId="2" fillId="0" borderId="1" xfId="1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top"/>
    </xf>
    <xf numFmtId="40" fontId="4" fillId="0" borderId="1" xfId="1" applyNumberFormat="1" applyFont="1" applyFill="1" applyBorder="1" applyAlignment="1"/>
    <xf numFmtId="0" fontId="3" fillId="0" borderId="1" xfId="0" applyFont="1" applyFill="1" applyBorder="1"/>
    <xf numFmtId="14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0" fontId="2" fillId="0" borderId="0" xfId="0" applyNumberFormat="1" applyFont="1" applyFill="1"/>
    <xf numFmtId="165" fontId="4" fillId="0" borderId="1" xfId="0" applyNumberFormat="1" applyFont="1" applyFill="1" applyBorder="1" applyAlignment="1">
      <alignment horizontal="right"/>
    </xf>
    <xf numFmtId="43" fontId="2" fillId="0" borderId="0" xfId="1" applyFont="1" applyFill="1"/>
    <xf numFmtId="43" fontId="3" fillId="0" borderId="1" xfId="0" applyNumberFormat="1" applyFont="1" applyFill="1" applyBorder="1"/>
    <xf numFmtId="1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top"/>
    </xf>
    <xf numFmtId="14" fontId="2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3" fontId="2" fillId="0" borderId="1" xfId="1" applyFont="1" applyFill="1" applyBorder="1"/>
    <xf numFmtId="43" fontId="2" fillId="0" borderId="1" xfId="1" applyFont="1" applyFill="1" applyBorder="1" applyAlignment="1">
      <alignment horizontal="right" vertical="center"/>
    </xf>
    <xf numFmtId="40" fontId="4" fillId="0" borderId="5" xfId="0" applyNumberFormat="1" applyFont="1" applyFill="1" applyBorder="1" applyAlignment="1">
      <alignment horizontal="right"/>
    </xf>
    <xf numFmtId="43" fontId="4" fillId="0" borderId="1" xfId="1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4" fontId="3" fillId="0" borderId="7" xfId="0" applyNumberFormat="1" applyFont="1" applyFill="1" applyBorder="1" applyAlignment="1">
      <alignment horizontal="right" vertical="center"/>
    </xf>
    <xf numFmtId="4" fontId="3" fillId="0" borderId="7" xfId="1" applyNumberFormat="1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0" fontId="4" fillId="0" borderId="1" xfId="1" applyNumberFormat="1" applyFont="1" applyFill="1" applyBorder="1" applyAlignment="1">
      <alignment horizontal="right" vertical="center"/>
    </xf>
    <xf numFmtId="39" fontId="3" fillId="0" borderId="1" xfId="1" applyNumberFormat="1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right"/>
    </xf>
    <xf numFmtId="14" fontId="2" fillId="0" borderId="1" xfId="1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horizontal="right" vertical="center"/>
    </xf>
    <xf numFmtId="14" fontId="2" fillId="0" borderId="1" xfId="1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2" fillId="0" borderId="0" xfId="0" applyFont="1" applyFill="1" applyBorder="1"/>
    <xf numFmtId="40" fontId="3" fillId="0" borderId="7" xfId="0" applyNumberFormat="1" applyFont="1" applyFill="1" applyBorder="1"/>
    <xf numFmtId="0" fontId="2" fillId="0" borderId="6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49" fontId="8" fillId="0" borderId="0" xfId="0" applyNumberFormat="1" applyFont="1" applyFill="1" applyBorder="1"/>
    <xf numFmtId="40" fontId="3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164" fontId="3" fillId="0" borderId="6" xfId="0" applyNumberFormat="1" applyFont="1" applyFill="1" applyBorder="1" applyAlignment="1">
      <alignment horizontal="center" vertical="center"/>
    </xf>
    <xf numFmtId="40" fontId="3" fillId="0" borderId="1" xfId="0" applyNumberFormat="1" applyFont="1" applyFill="1" applyBorder="1" applyAlignment="1">
      <alignment horizontal="right"/>
    </xf>
    <xf numFmtId="39" fontId="5" fillId="0" borderId="8" xfId="1" applyNumberFormat="1" applyFont="1" applyFill="1" applyBorder="1"/>
    <xf numFmtId="39" fontId="5" fillId="0" borderId="1" xfId="1" applyNumberFormat="1" applyFont="1" applyFill="1" applyBorder="1" applyAlignment="1">
      <alignment horizontal="right"/>
    </xf>
    <xf numFmtId="39" fontId="4" fillId="0" borderId="1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39" fontId="5" fillId="0" borderId="0" xfId="1" applyNumberFormat="1" applyFont="1" applyFill="1" applyBorder="1" applyAlignment="1">
      <alignment horizontal="right"/>
    </xf>
    <xf numFmtId="39" fontId="5" fillId="0" borderId="7" xfId="1" applyNumberFormat="1" applyFont="1" applyFill="1" applyBorder="1" applyAlignment="1">
      <alignment horizontal="right"/>
    </xf>
    <xf numFmtId="40" fontId="4" fillId="0" borderId="5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40" fontId="5" fillId="0" borderId="6" xfId="1" applyNumberFormat="1" applyFont="1" applyFill="1" applyBorder="1"/>
    <xf numFmtId="0" fontId="2" fillId="0" borderId="9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0" fontId="7" fillId="0" borderId="1" xfId="1" applyNumberFormat="1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right" vertical="center"/>
    </xf>
    <xf numFmtId="4" fontId="3" fillId="0" borderId="10" xfId="1" applyNumberFormat="1" applyFont="1" applyFill="1" applyBorder="1"/>
    <xf numFmtId="43" fontId="4" fillId="0" borderId="5" xfId="1" applyFont="1" applyFill="1" applyBorder="1" applyAlignment="1">
      <alignment horizontal="right"/>
    </xf>
    <xf numFmtId="14" fontId="4" fillId="0" borderId="1" xfId="1" applyNumberFormat="1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center"/>
    </xf>
    <xf numFmtId="14" fontId="7" fillId="0" borderId="1" xfId="1" applyNumberFormat="1" applyFont="1" applyFill="1" applyBorder="1" applyAlignment="1">
      <alignment horizontal="center"/>
    </xf>
    <xf numFmtId="43" fontId="10" fillId="0" borderId="1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 vertical="center"/>
    </xf>
    <xf numFmtId="40" fontId="8" fillId="0" borderId="5" xfId="1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/>
    </xf>
    <xf numFmtId="0" fontId="11" fillId="0" borderId="0" xfId="0" applyFont="1" applyFill="1"/>
    <xf numFmtId="0" fontId="12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920183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86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63"/>
  <sheetViews>
    <sheetView tabSelected="1" view="pageBreakPreview" topLeftCell="A660" zoomScaleNormal="115" zoomScaleSheetLayoutView="100" workbookViewId="0">
      <selection activeCell="B762" sqref="B762"/>
    </sheetView>
  </sheetViews>
  <sheetFormatPr baseColWidth="10" defaultRowHeight="15.75" x14ac:dyDescent="0.25"/>
  <cols>
    <col min="1" max="1" width="24.42578125" style="18" customWidth="1"/>
    <col min="2" max="2" width="42" style="18" customWidth="1"/>
    <col min="3" max="3" width="58.28515625" style="18" customWidth="1"/>
    <col min="4" max="4" width="53.85546875" style="18" customWidth="1"/>
    <col min="5" max="5" width="23.7109375" style="18" customWidth="1"/>
    <col min="6" max="6" width="21.85546875" style="18" customWidth="1"/>
    <col min="7" max="7" width="25.42578125" style="18" customWidth="1"/>
    <col min="8" max="8" width="22.140625" style="20" customWidth="1"/>
    <col min="9" max="9" width="17.7109375" style="104" customWidth="1"/>
    <col min="10" max="10" width="18.7109375" style="18" bestFit="1" customWidth="1"/>
    <col min="11" max="11" width="17.28515625" style="18" customWidth="1"/>
    <col min="12" max="16384" width="11.42578125" style="18"/>
  </cols>
  <sheetData>
    <row r="3" spans="1:10" x14ac:dyDescent="0.25">
      <c r="C3" s="19"/>
    </row>
    <row r="4" spans="1:10" x14ac:dyDescent="0.25">
      <c r="A4" s="125" t="s">
        <v>0</v>
      </c>
      <c r="B4" s="125"/>
      <c r="C4" s="125"/>
      <c r="D4" s="125"/>
      <c r="E4" s="125"/>
      <c r="F4" s="125"/>
      <c r="G4" s="125"/>
      <c r="H4" s="125"/>
      <c r="I4" s="125"/>
    </row>
    <row r="5" spans="1:10" x14ac:dyDescent="0.25">
      <c r="A5" s="125" t="s">
        <v>760</v>
      </c>
      <c r="B5" s="125"/>
      <c r="C5" s="125"/>
      <c r="D5" s="125"/>
      <c r="E5" s="125"/>
      <c r="F5" s="125"/>
      <c r="G5" s="125"/>
      <c r="H5" s="125"/>
      <c r="I5" s="125"/>
    </row>
    <row r="6" spans="1:10" x14ac:dyDescent="0.25">
      <c r="C6" s="19"/>
    </row>
    <row r="7" spans="1:10" x14ac:dyDescent="0.25">
      <c r="C7" s="19"/>
    </row>
    <row r="8" spans="1:10" x14ac:dyDescent="0.25">
      <c r="C8" s="19"/>
    </row>
    <row r="9" spans="1:10" x14ac:dyDescent="0.25">
      <c r="C9" s="19"/>
    </row>
    <row r="10" spans="1:10" ht="16.5" thickBot="1" x14ac:dyDescent="0.3">
      <c r="C10" s="19"/>
    </row>
    <row r="11" spans="1:10" ht="15" x14ac:dyDescent="0.2">
      <c r="A11" s="126" t="s">
        <v>1</v>
      </c>
      <c r="B11" s="126" t="s">
        <v>2</v>
      </c>
      <c r="C11" s="126" t="s">
        <v>3</v>
      </c>
      <c r="D11" s="124" t="s">
        <v>4</v>
      </c>
      <c r="E11" s="127" t="s">
        <v>5</v>
      </c>
      <c r="F11" s="126" t="s">
        <v>6</v>
      </c>
      <c r="G11" s="126" t="s">
        <v>7</v>
      </c>
      <c r="H11" s="126" t="s">
        <v>8</v>
      </c>
      <c r="I11" s="124" t="s">
        <v>9</v>
      </c>
    </row>
    <row r="12" spans="1:10" ht="15" x14ac:dyDescent="0.2">
      <c r="A12" s="126"/>
      <c r="B12" s="126"/>
      <c r="C12" s="126"/>
      <c r="D12" s="124"/>
      <c r="E12" s="128"/>
      <c r="F12" s="126"/>
      <c r="G12" s="126"/>
      <c r="H12" s="126"/>
      <c r="I12" s="124"/>
    </row>
    <row r="13" spans="1:10" ht="15" x14ac:dyDescent="0.2">
      <c r="A13" s="126"/>
      <c r="B13" s="126"/>
      <c r="C13" s="126"/>
      <c r="D13" s="124"/>
      <c r="E13" s="129"/>
      <c r="F13" s="126"/>
      <c r="G13" s="126"/>
      <c r="H13" s="126"/>
      <c r="I13" s="124"/>
    </row>
    <row r="14" spans="1:10" ht="51" customHeight="1" x14ac:dyDescent="0.25">
      <c r="A14" s="21"/>
      <c r="B14" s="105" t="s">
        <v>10</v>
      </c>
      <c r="C14" s="4"/>
      <c r="D14" s="21"/>
      <c r="E14" s="21"/>
      <c r="F14" s="21"/>
      <c r="G14" s="21"/>
      <c r="H14" s="22"/>
      <c r="I14" s="5"/>
      <c r="J14" s="23"/>
    </row>
    <row r="15" spans="1:10" x14ac:dyDescent="0.25">
      <c r="A15" s="24" t="s">
        <v>11</v>
      </c>
      <c r="B15" s="105" t="s">
        <v>12</v>
      </c>
      <c r="C15" s="4"/>
      <c r="D15" s="21"/>
      <c r="E15" s="21"/>
      <c r="F15" s="21"/>
      <c r="G15" s="21"/>
      <c r="H15" s="22"/>
      <c r="I15" s="5"/>
    </row>
    <row r="16" spans="1:10" ht="16.5" customHeight="1" x14ac:dyDescent="0.2">
      <c r="A16" s="6">
        <v>42916</v>
      </c>
      <c r="B16" s="7" t="s">
        <v>13</v>
      </c>
      <c r="C16" s="7" t="s">
        <v>14</v>
      </c>
      <c r="D16" s="25" t="s">
        <v>15</v>
      </c>
      <c r="E16" s="26">
        <v>54268.2</v>
      </c>
      <c r="F16" s="27">
        <v>0</v>
      </c>
      <c r="G16" s="26">
        <v>54268.2</v>
      </c>
      <c r="H16" s="22"/>
      <c r="I16" s="24" t="s">
        <v>16</v>
      </c>
    </row>
    <row r="17" spans="1:9" x14ac:dyDescent="0.2">
      <c r="A17" s="6">
        <v>44167</v>
      </c>
      <c r="B17" s="7" t="s">
        <v>17</v>
      </c>
      <c r="C17" s="7" t="s">
        <v>14</v>
      </c>
      <c r="D17" s="25" t="s">
        <v>15</v>
      </c>
      <c r="E17" s="26">
        <v>60180</v>
      </c>
      <c r="F17" s="27">
        <v>0</v>
      </c>
      <c r="G17" s="26">
        <v>60180</v>
      </c>
      <c r="H17" s="22"/>
      <c r="I17" s="24" t="s">
        <v>16</v>
      </c>
    </row>
    <row r="18" spans="1:9" x14ac:dyDescent="0.2">
      <c r="A18" s="6">
        <v>44167</v>
      </c>
      <c r="B18" s="7" t="s">
        <v>18</v>
      </c>
      <c r="C18" s="7" t="s">
        <v>14</v>
      </c>
      <c r="D18" s="25" t="s">
        <v>15</v>
      </c>
      <c r="E18" s="26">
        <v>15576</v>
      </c>
      <c r="F18" s="27">
        <v>0</v>
      </c>
      <c r="G18" s="26">
        <v>15576</v>
      </c>
      <c r="H18" s="22"/>
      <c r="I18" s="24" t="s">
        <v>16</v>
      </c>
    </row>
    <row r="19" spans="1:9" x14ac:dyDescent="0.25">
      <c r="A19" s="21"/>
      <c r="B19" s="5" t="s">
        <v>19</v>
      </c>
      <c r="C19" s="4"/>
      <c r="D19" s="21"/>
      <c r="E19" s="28">
        <f>SUM(E16:E18)</f>
        <v>130024.2</v>
      </c>
      <c r="F19" s="28">
        <f t="shared" ref="F19:G19" si="0">SUM(F16:F18)</f>
        <v>0</v>
      </c>
      <c r="G19" s="28">
        <f t="shared" si="0"/>
        <v>130024.2</v>
      </c>
      <c r="H19" s="22"/>
      <c r="I19" s="24" t="s">
        <v>16</v>
      </c>
    </row>
    <row r="20" spans="1:9" ht="31.5" x14ac:dyDescent="0.25">
      <c r="A20" s="21"/>
      <c r="B20" s="105" t="s">
        <v>616</v>
      </c>
      <c r="C20" s="4"/>
      <c r="D20" s="87"/>
      <c r="E20" s="28"/>
      <c r="F20" s="28"/>
      <c r="G20" s="28"/>
      <c r="H20" s="22"/>
      <c r="I20" s="24"/>
    </row>
    <row r="21" spans="1:9" x14ac:dyDescent="0.25">
      <c r="A21" s="63" t="s">
        <v>11</v>
      </c>
      <c r="B21" s="64" t="s">
        <v>12</v>
      </c>
      <c r="C21" s="34"/>
      <c r="D21" s="87"/>
      <c r="E21" s="88"/>
      <c r="F21" s="88"/>
      <c r="G21" s="88"/>
      <c r="H21" s="68"/>
      <c r="I21" s="63"/>
    </row>
    <row r="22" spans="1:9" x14ac:dyDescent="0.2">
      <c r="A22" s="6">
        <v>46003</v>
      </c>
      <c r="B22" s="29" t="s">
        <v>617</v>
      </c>
      <c r="C22" s="7" t="s">
        <v>618</v>
      </c>
      <c r="D22" s="7" t="s">
        <v>20</v>
      </c>
      <c r="E22" s="9">
        <v>177000</v>
      </c>
      <c r="F22" s="30">
        <v>0</v>
      </c>
      <c r="G22" s="30">
        <f>+E22-F22</f>
        <v>177000</v>
      </c>
      <c r="H22" s="4"/>
      <c r="I22" s="24" t="s">
        <v>16</v>
      </c>
    </row>
    <row r="23" spans="1:9" x14ac:dyDescent="0.25">
      <c r="A23" s="4"/>
      <c r="B23" s="5" t="s">
        <v>19</v>
      </c>
      <c r="C23" s="4"/>
      <c r="D23" s="4"/>
      <c r="E23" s="96">
        <f>SUM(E22)</f>
        <v>177000</v>
      </c>
      <c r="F23" s="96">
        <f t="shared" ref="F23:G23" si="1">SUM(F22)</f>
        <v>0</v>
      </c>
      <c r="G23" s="96">
        <f t="shared" si="1"/>
        <v>177000</v>
      </c>
      <c r="H23" s="4"/>
      <c r="I23" s="24"/>
    </row>
    <row r="24" spans="1:9" ht="31.5" x14ac:dyDescent="0.25">
      <c r="A24" s="89"/>
      <c r="B24" s="90" t="s">
        <v>544</v>
      </c>
      <c r="C24" s="91"/>
      <c r="D24" s="92"/>
      <c r="E24" s="93"/>
      <c r="F24" s="93"/>
      <c r="G24" s="93"/>
      <c r="H24" s="94"/>
      <c r="I24" s="95"/>
    </row>
    <row r="25" spans="1:9" x14ac:dyDescent="0.25">
      <c r="A25" s="24" t="s">
        <v>11</v>
      </c>
      <c r="B25" s="105" t="s">
        <v>12</v>
      </c>
      <c r="C25" s="4"/>
      <c r="D25" s="21"/>
      <c r="E25" s="28"/>
      <c r="F25" s="28"/>
      <c r="G25" s="28"/>
      <c r="H25" s="22"/>
      <c r="I25" s="24"/>
    </row>
    <row r="26" spans="1:9" x14ac:dyDescent="0.2">
      <c r="A26" s="6">
        <v>46009</v>
      </c>
      <c r="B26" s="29" t="s">
        <v>541</v>
      </c>
      <c r="C26" s="7" t="s">
        <v>542</v>
      </c>
      <c r="D26" s="7" t="s">
        <v>543</v>
      </c>
      <c r="E26" s="9">
        <v>123724.23</v>
      </c>
      <c r="F26" s="30">
        <v>0</v>
      </c>
      <c r="G26" s="30">
        <f>+E26-F26</f>
        <v>123724.23</v>
      </c>
      <c r="H26" s="22"/>
      <c r="I26" s="24" t="s">
        <v>16</v>
      </c>
    </row>
    <row r="27" spans="1:9" x14ac:dyDescent="0.25">
      <c r="A27" s="21"/>
      <c r="B27" s="5" t="s">
        <v>19</v>
      </c>
      <c r="C27" s="4"/>
      <c r="D27" s="21"/>
      <c r="E27" s="28">
        <f>SUM(E26)</f>
        <v>123724.23</v>
      </c>
      <c r="F27" s="28">
        <f t="shared" ref="F27:G27" si="2">SUM(F26)</f>
        <v>0</v>
      </c>
      <c r="G27" s="28">
        <f t="shared" si="2"/>
        <v>123724.23</v>
      </c>
      <c r="H27" s="22"/>
      <c r="I27" s="24"/>
    </row>
    <row r="28" spans="1:9" ht="31.5" x14ac:dyDescent="0.25">
      <c r="A28" s="21"/>
      <c r="B28" s="105" t="s">
        <v>402</v>
      </c>
      <c r="C28" s="4"/>
      <c r="D28" s="21"/>
      <c r="E28" s="28"/>
      <c r="F28" s="28"/>
      <c r="G28" s="28"/>
      <c r="H28" s="22"/>
      <c r="I28" s="24"/>
    </row>
    <row r="29" spans="1:9" x14ac:dyDescent="0.25">
      <c r="A29" s="24" t="s">
        <v>11</v>
      </c>
      <c r="B29" s="105" t="s">
        <v>12</v>
      </c>
      <c r="C29" s="4"/>
      <c r="D29" s="21"/>
      <c r="E29" s="28"/>
      <c r="F29" s="28"/>
      <c r="G29" s="28"/>
      <c r="H29" s="22"/>
      <c r="I29" s="24"/>
    </row>
    <row r="30" spans="1:9" x14ac:dyDescent="0.2">
      <c r="A30" s="6">
        <v>45962</v>
      </c>
      <c r="B30" s="29" t="s">
        <v>507</v>
      </c>
      <c r="C30" s="4" t="s">
        <v>403</v>
      </c>
      <c r="D30" s="4" t="s">
        <v>404</v>
      </c>
      <c r="E30" s="26">
        <v>58500</v>
      </c>
      <c r="F30" s="26">
        <v>0</v>
      </c>
      <c r="G30" s="26">
        <f t="shared" ref="G30:G32" si="3">+E30-F30</f>
        <v>58500</v>
      </c>
      <c r="H30" s="33"/>
      <c r="I30" s="24" t="s">
        <v>16</v>
      </c>
    </row>
    <row r="31" spans="1:9" x14ac:dyDescent="0.2">
      <c r="A31" s="6">
        <v>45992</v>
      </c>
      <c r="B31" s="29" t="s">
        <v>545</v>
      </c>
      <c r="C31" s="4" t="s">
        <v>403</v>
      </c>
      <c r="D31" s="4" t="s">
        <v>404</v>
      </c>
      <c r="E31" s="36">
        <v>2200</v>
      </c>
      <c r="F31" s="36">
        <v>0</v>
      </c>
      <c r="G31" s="36">
        <f t="shared" si="3"/>
        <v>2200</v>
      </c>
      <c r="H31" s="33"/>
      <c r="I31" s="24" t="s">
        <v>16</v>
      </c>
    </row>
    <row r="32" spans="1:9" x14ac:dyDescent="0.2">
      <c r="A32" s="6">
        <v>46020</v>
      </c>
      <c r="B32" s="29" t="s">
        <v>546</v>
      </c>
      <c r="C32" s="4" t="s">
        <v>403</v>
      </c>
      <c r="D32" s="4" t="s">
        <v>404</v>
      </c>
      <c r="E32" s="36">
        <v>3685</v>
      </c>
      <c r="F32" s="36">
        <v>0</v>
      </c>
      <c r="G32" s="36">
        <f t="shared" si="3"/>
        <v>3685</v>
      </c>
      <c r="H32" s="33"/>
      <c r="I32" s="24" t="s">
        <v>16</v>
      </c>
    </row>
    <row r="33" spans="1:9" x14ac:dyDescent="0.25">
      <c r="B33" s="5" t="s">
        <v>19</v>
      </c>
      <c r="E33" s="37">
        <f>SUM(E30:E32)</f>
        <v>64385</v>
      </c>
      <c r="F33" s="37">
        <f>SUM(F30:F32)</f>
        <v>0</v>
      </c>
      <c r="G33" s="37">
        <f>SUM(G30:G32)</f>
        <v>64385</v>
      </c>
      <c r="H33" s="22"/>
      <c r="I33" s="24"/>
    </row>
    <row r="34" spans="1:9" ht="31.5" x14ac:dyDescent="0.25">
      <c r="A34" s="21"/>
      <c r="B34" s="105" t="s">
        <v>619</v>
      </c>
      <c r="E34" s="37"/>
      <c r="F34" s="37"/>
      <c r="G34" s="37"/>
      <c r="H34" s="22"/>
      <c r="I34" s="24"/>
    </row>
    <row r="35" spans="1:9" x14ac:dyDescent="0.25">
      <c r="A35" s="63" t="s">
        <v>11</v>
      </c>
      <c r="B35" s="64" t="s">
        <v>12</v>
      </c>
      <c r="E35" s="97"/>
      <c r="F35" s="97"/>
      <c r="G35" s="97"/>
      <c r="H35" s="68"/>
      <c r="I35" s="63"/>
    </row>
    <row r="36" spans="1:9" x14ac:dyDescent="0.2">
      <c r="A36" s="6">
        <v>46014</v>
      </c>
      <c r="B36" s="29" t="s">
        <v>620</v>
      </c>
      <c r="C36" s="7" t="s">
        <v>621</v>
      </c>
      <c r="D36" s="7" t="s">
        <v>20</v>
      </c>
      <c r="E36" s="9">
        <v>177000</v>
      </c>
      <c r="F36" s="99">
        <v>0</v>
      </c>
      <c r="G36" s="99">
        <f>+E36-F36</f>
        <v>177000</v>
      </c>
      <c r="H36" s="4"/>
      <c r="I36" s="24" t="s">
        <v>16</v>
      </c>
    </row>
    <row r="37" spans="1:9" x14ac:dyDescent="0.25">
      <c r="A37" s="4"/>
      <c r="B37" s="5" t="s">
        <v>19</v>
      </c>
      <c r="C37" s="4"/>
      <c r="D37" s="4"/>
      <c r="E37" s="98">
        <f>SUM(E36)</f>
        <v>177000</v>
      </c>
      <c r="F37" s="98">
        <f t="shared" ref="F37:G37" si="4">SUM(F36)</f>
        <v>0</v>
      </c>
      <c r="G37" s="98">
        <f t="shared" si="4"/>
        <v>177000</v>
      </c>
      <c r="H37" s="4"/>
      <c r="I37" s="24"/>
    </row>
    <row r="38" spans="1:9" ht="31.5" x14ac:dyDescent="0.25">
      <c r="A38" s="21"/>
      <c r="B38" s="105" t="s">
        <v>628</v>
      </c>
      <c r="D38" s="100"/>
      <c r="E38" s="101"/>
      <c r="F38" s="98"/>
      <c r="G38" s="98"/>
      <c r="H38" s="4"/>
      <c r="I38" s="24"/>
    </row>
    <row r="39" spans="1:9" x14ac:dyDescent="0.25">
      <c r="A39" s="63" t="s">
        <v>11</v>
      </c>
      <c r="B39" s="64" t="s">
        <v>12</v>
      </c>
      <c r="D39" s="100"/>
      <c r="E39" s="101"/>
      <c r="F39" s="102"/>
      <c r="G39" s="98"/>
      <c r="H39" s="4"/>
      <c r="I39" s="24"/>
    </row>
    <row r="40" spans="1:9" x14ac:dyDescent="0.2">
      <c r="A40" s="6">
        <v>46028</v>
      </c>
      <c r="B40" s="6" t="s">
        <v>622</v>
      </c>
      <c r="C40" s="7" t="s">
        <v>623</v>
      </c>
      <c r="D40" s="7" t="s">
        <v>624</v>
      </c>
      <c r="E40" s="8">
        <v>3806</v>
      </c>
      <c r="F40" s="99">
        <v>0</v>
      </c>
      <c r="G40" s="99">
        <f>+E40-F40</f>
        <v>3806</v>
      </c>
      <c r="H40" s="4"/>
      <c r="I40" s="24" t="s">
        <v>16</v>
      </c>
    </row>
    <row r="41" spans="1:9" x14ac:dyDescent="0.2">
      <c r="A41" s="6">
        <v>46028</v>
      </c>
      <c r="B41" s="6" t="s">
        <v>625</v>
      </c>
      <c r="C41" s="7" t="s">
        <v>623</v>
      </c>
      <c r="D41" s="7" t="s">
        <v>624</v>
      </c>
      <c r="E41" s="8">
        <v>963</v>
      </c>
      <c r="F41" s="99">
        <v>0</v>
      </c>
      <c r="G41" s="99">
        <f t="shared" ref="G41:G43" si="5">+E41-F41</f>
        <v>963</v>
      </c>
      <c r="H41" s="4"/>
      <c r="I41" s="24" t="s">
        <v>16</v>
      </c>
    </row>
    <row r="42" spans="1:9" x14ac:dyDescent="0.2">
      <c r="A42" s="6">
        <v>46028</v>
      </c>
      <c r="B42" s="6" t="s">
        <v>626</v>
      </c>
      <c r="C42" s="7" t="s">
        <v>623</v>
      </c>
      <c r="D42" s="7" t="s">
        <v>624</v>
      </c>
      <c r="E42" s="8">
        <v>7798</v>
      </c>
      <c r="F42" s="99">
        <v>0</v>
      </c>
      <c r="G42" s="99">
        <f t="shared" si="5"/>
        <v>7798</v>
      </c>
      <c r="H42" s="4"/>
      <c r="I42" s="24" t="s">
        <v>16</v>
      </c>
    </row>
    <row r="43" spans="1:9" x14ac:dyDescent="0.2">
      <c r="A43" s="6">
        <v>46028</v>
      </c>
      <c r="B43" s="6" t="s">
        <v>627</v>
      </c>
      <c r="C43" s="7" t="s">
        <v>623</v>
      </c>
      <c r="D43" s="7" t="s">
        <v>624</v>
      </c>
      <c r="E43" s="8">
        <v>596</v>
      </c>
      <c r="F43" s="99">
        <v>0</v>
      </c>
      <c r="G43" s="99">
        <f t="shared" si="5"/>
        <v>596</v>
      </c>
      <c r="H43" s="4"/>
      <c r="I43" s="24" t="s">
        <v>16</v>
      </c>
    </row>
    <row r="44" spans="1:9" x14ac:dyDescent="0.25">
      <c r="A44" s="4"/>
      <c r="B44" s="5" t="s">
        <v>19</v>
      </c>
      <c r="C44" s="4"/>
      <c r="D44" s="4"/>
      <c r="E44" s="98">
        <f>SUM(E40:E43)</f>
        <v>13163</v>
      </c>
      <c r="F44" s="98">
        <f t="shared" ref="F44:G44" si="6">SUM(F40:F43)</f>
        <v>0</v>
      </c>
      <c r="G44" s="98">
        <f t="shared" si="6"/>
        <v>13163</v>
      </c>
      <c r="H44" s="4"/>
      <c r="I44" s="24"/>
    </row>
    <row r="45" spans="1:9" ht="31.5" x14ac:dyDescent="0.25">
      <c r="A45" s="21"/>
      <c r="B45" s="105" t="s">
        <v>410</v>
      </c>
      <c r="C45" s="4"/>
      <c r="D45" s="21"/>
      <c r="E45" s="28"/>
      <c r="F45" s="28"/>
      <c r="G45" s="28"/>
      <c r="H45" s="22"/>
      <c r="I45" s="24"/>
    </row>
    <row r="46" spans="1:9" x14ac:dyDescent="0.25">
      <c r="A46" s="24" t="s">
        <v>11</v>
      </c>
      <c r="B46" s="105" t="s">
        <v>12</v>
      </c>
      <c r="C46" s="4"/>
      <c r="D46" s="21"/>
      <c r="E46" s="28"/>
      <c r="F46" s="28"/>
      <c r="G46" s="28"/>
      <c r="H46" s="22"/>
      <c r="I46" s="24"/>
    </row>
    <row r="47" spans="1:9" x14ac:dyDescent="0.2">
      <c r="A47" s="6">
        <v>46023</v>
      </c>
      <c r="B47" s="29" t="s">
        <v>629</v>
      </c>
      <c r="C47" s="4" t="s">
        <v>411</v>
      </c>
      <c r="D47" s="4" t="s">
        <v>387</v>
      </c>
      <c r="E47" s="26">
        <v>215135.51</v>
      </c>
      <c r="F47" s="38">
        <v>0</v>
      </c>
      <c r="G47" s="38">
        <f t="shared" ref="G47:G48" si="7">+E47-F47</f>
        <v>215135.51</v>
      </c>
      <c r="H47" s="33"/>
      <c r="I47" s="24" t="s">
        <v>16</v>
      </c>
    </row>
    <row r="48" spans="1:9" x14ac:dyDescent="0.2">
      <c r="A48" s="6">
        <v>46023</v>
      </c>
      <c r="B48" s="29" t="s">
        <v>630</v>
      </c>
      <c r="C48" s="4" t="s">
        <v>411</v>
      </c>
      <c r="D48" s="4" t="s">
        <v>387</v>
      </c>
      <c r="E48" s="26">
        <v>742871.7</v>
      </c>
      <c r="F48" s="38">
        <v>0</v>
      </c>
      <c r="G48" s="38">
        <f t="shared" si="7"/>
        <v>742871.7</v>
      </c>
      <c r="H48" s="33"/>
      <c r="I48" s="24" t="s">
        <v>16</v>
      </c>
    </row>
    <row r="49" spans="1:9" x14ac:dyDescent="0.25">
      <c r="A49" s="21"/>
      <c r="B49" s="5" t="s">
        <v>19</v>
      </c>
      <c r="C49" s="4"/>
      <c r="D49" s="21"/>
      <c r="E49" s="28">
        <f>SUM(E47:E48)</f>
        <v>958007.21</v>
      </c>
      <c r="F49" s="28">
        <f t="shared" ref="F49:G49" si="8">SUM(F47:F48)</f>
        <v>0</v>
      </c>
      <c r="G49" s="28">
        <f t="shared" si="8"/>
        <v>958007.21</v>
      </c>
      <c r="H49" s="22"/>
      <c r="I49" s="24"/>
    </row>
    <row r="50" spans="1:9" ht="32.25" customHeight="1" x14ac:dyDescent="0.25">
      <c r="A50" s="21"/>
      <c r="B50" s="105" t="s">
        <v>21</v>
      </c>
      <c r="C50" s="4"/>
      <c r="D50" s="21"/>
      <c r="E50" s="21"/>
      <c r="F50" s="39"/>
      <c r="G50" s="21"/>
      <c r="H50" s="22"/>
      <c r="I50" s="5"/>
    </row>
    <row r="51" spans="1:9" x14ac:dyDescent="0.25">
      <c r="A51" s="24" t="s">
        <v>11</v>
      </c>
      <c r="B51" s="105" t="s">
        <v>12</v>
      </c>
      <c r="C51" s="4"/>
      <c r="D51" s="21"/>
      <c r="E51" s="21"/>
      <c r="F51" s="21"/>
      <c r="G51" s="21"/>
      <c r="H51" s="22"/>
      <c r="I51" s="5"/>
    </row>
    <row r="52" spans="1:9" x14ac:dyDescent="0.2">
      <c r="A52" s="6">
        <v>42762</v>
      </c>
      <c r="B52" s="7" t="s">
        <v>22</v>
      </c>
      <c r="C52" s="7" t="s">
        <v>23</v>
      </c>
      <c r="D52" s="7" t="s">
        <v>24</v>
      </c>
      <c r="E52" s="26">
        <v>119687.4</v>
      </c>
      <c r="F52" s="13">
        <v>0</v>
      </c>
      <c r="G52" s="26">
        <v>119687.4</v>
      </c>
      <c r="H52" s="22"/>
      <c r="I52" s="24" t="s">
        <v>16</v>
      </c>
    </row>
    <row r="53" spans="1:9" x14ac:dyDescent="0.2">
      <c r="A53" s="6">
        <v>42796</v>
      </c>
      <c r="B53" s="7" t="s">
        <v>25</v>
      </c>
      <c r="C53" s="7" t="s">
        <v>23</v>
      </c>
      <c r="D53" s="7" t="s">
        <v>24</v>
      </c>
      <c r="E53" s="26">
        <v>162320.79999999999</v>
      </c>
      <c r="F53" s="13">
        <v>0</v>
      </c>
      <c r="G53" s="26">
        <v>162320.79999999999</v>
      </c>
      <c r="H53" s="22"/>
      <c r="I53" s="24" t="s">
        <v>16</v>
      </c>
    </row>
    <row r="54" spans="1:9" x14ac:dyDescent="0.2">
      <c r="A54" s="6">
        <v>42796</v>
      </c>
      <c r="B54" s="7" t="s">
        <v>26</v>
      </c>
      <c r="C54" s="7" t="s">
        <v>23</v>
      </c>
      <c r="D54" s="7" t="s">
        <v>24</v>
      </c>
      <c r="E54" s="26">
        <v>129068.4</v>
      </c>
      <c r="F54" s="13">
        <v>0</v>
      </c>
      <c r="G54" s="26">
        <v>129068.4</v>
      </c>
      <c r="H54" s="22"/>
      <c r="I54" s="24" t="s">
        <v>16</v>
      </c>
    </row>
    <row r="55" spans="1:9" x14ac:dyDescent="0.2">
      <c r="A55" s="6">
        <v>42796</v>
      </c>
      <c r="B55" s="7" t="s">
        <v>27</v>
      </c>
      <c r="C55" s="7" t="s">
        <v>23</v>
      </c>
      <c r="D55" s="7" t="s">
        <v>24</v>
      </c>
      <c r="E55" s="26">
        <v>159477</v>
      </c>
      <c r="F55" s="13">
        <v>0</v>
      </c>
      <c r="G55" s="26">
        <v>159477</v>
      </c>
      <c r="H55" s="22"/>
      <c r="I55" s="24" t="s">
        <v>16</v>
      </c>
    </row>
    <row r="56" spans="1:9" x14ac:dyDescent="0.2">
      <c r="A56" s="6">
        <v>42796</v>
      </c>
      <c r="B56" s="7" t="s">
        <v>28</v>
      </c>
      <c r="C56" s="7" t="s">
        <v>23</v>
      </c>
      <c r="D56" s="7" t="s">
        <v>24</v>
      </c>
      <c r="E56" s="26">
        <v>152196.4</v>
      </c>
      <c r="F56" s="13">
        <v>0</v>
      </c>
      <c r="G56" s="26">
        <v>152196.4</v>
      </c>
      <c r="H56" s="22"/>
      <c r="I56" s="24" t="s">
        <v>16</v>
      </c>
    </row>
    <row r="57" spans="1:9" x14ac:dyDescent="0.2">
      <c r="A57" s="6">
        <v>42796</v>
      </c>
      <c r="B57" s="7" t="s">
        <v>29</v>
      </c>
      <c r="C57" s="7" t="s">
        <v>23</v>
      </c>
      <c r="D57" s="7" t="s">
        <v>24</v>
      </c>
      <c r="E57" s="26">
        <v>162639.4</v>
      </c>
      <c r="F57" s="13">
        <v>0</v>
      </c>
      <c r="G57" s="26">
        <v>162639.4</v>
      </c>
      <c r="H57" s="22"/>
      <c r="I57" s="24" t="s">
        <v>16</v>
      </c>
    </row>
    <row r="58" spans="1:9" x14ac:dyDescent="0.2">
      <c r="A58" s="6">
        <v>42796</v>
      </c>
      <c r="B58" s="7" t="s">
        <v>30</v>
      </c>
      <c r="C58" s="7" t="s">
        <v>23</v>
      </c>
      <c r="D58" s="7" t="s">
        <v>24</v>
      </c>
      <c r="E58" s="26">
        <v>175194.6</v>
      </c>
      <c r="F58" s="13">
        <v>0</v>
      </c>
      <c r="G58" s="26">
        <v>175194.6</v>
      </c>
      <c r="H58" s="22"/>
      <c r="I58" s="24" t="s">
        <v>16</v>
      </c>
    </row>
    <row r="59" spans="1:9" x14ac:dyDescent="0.2">
      <c r="A59" s="6">
        <v>42796</v>
      </c>
      <c r="B59" s="7" t="s">
        <v>31</v>
      </c>
      <c r="C59" s="7" t="s">
        <v>23</v>
      </c>
      <c r="D59" s="7" t="s">
        <v>24</v>
      </c>
      <c r="E59" s="26">
        <v>17700</v>
      </c>
      <c r="F59" s="13">
        <v>0</v>
      </c>
      <c r="G59" s="26">
        <v>17700</v>
      </c>
      <c r="H59" s="22"/>
      <c r="I59" s="24" t="s">
        <v>16</v>
      </c>
    </row>
    <row r="60" spans="1:9" x14ac:dyDescent="0.25">
      <c r="A60" s="21"/>
      <c r="B60" s="5" t="s">
        <v>19</v>
      </c>
      <c r="C60" s="4"/>
      <c r="D60" s="21"/>
      <c r="E60" s="40">
        <f>SUM(E52:E59)</f>
        <v>1078284</v>
      </c>
      <c r="F60" s="40">
        <f t="shared" ref="F60:G60" si="9">SUM(F52:F59)</f>
        <v>0</v>
      </c>
      <c r="G60" s="40">
        <f t="shared" si="9"/>
        <v>1078284</v>
      </c>
      <c r="H60" s="22"/>
      <c r="I60" s="5"/>
    </row>
    <row r="61" spans="1:9" ht="31.5" x14ac:dyDescent="0.25">
      <c r="A61" s="21"/>
      <c r="B61" s="105" t="s">
        <v>34</v>
      </c>
      <c r="C61" s="4"/>
      <c r="D61" s="21"/>
      <c r="E61" s="21"/>
      <c r="F61" s="21"/>
      <c r="G61" s="21"/>
      <c r="H61" s="22"/>
      <c r="I61" s="5"/>
    </row>
    <row r="62" spans="1:9" x14ac:dyDescent="0.25">
      <c r="A62" s="24" t="s">
        <v>11</v>
      </c>
      <c r="B62" s="105" t="s">
        <v>12</v>
      </c>
      <c r="C62" s="4"/>
      <c r="D62" s="21"/>
      <c r="E62" s="21"/>
      <c r="F62" s="21"/>
      <c r="G62" s="21"/>
      <c r="H62" s="22"/>
      <c r="I62" s="5"/>
    </row>
    <row r="63" spans="1:9" x14ac:dyDescent="0.2">
      <c r="A63" s="6">
        <v>42915</v>
      </c>
      <c r="B63" s="7" t="s">
        <v>35</v>
      </c>
      <c r="C63" s="7" t="s">
        <v>36</v>
      </c>
      <c r="D63" s="7" t="s">
        <v>37</v>
      </c>
      <c r="E63" s="26">
        <v>3280.4</v>
      </c>
      <c r="F63" s="13">
        <v>0</v>
      </c>
      <c r="G63" s="26">
        <v>3280.4</v>
      </c>
      <c r="H63" s="22"/>
      <c r="I63" s="24" t="s">
        <v>16</v>
      </c>
    </row>
    <row r="64" spans="1:9" x14ac:dyDescent="0.2">
      <c r="A64" s="6">
        <v>42913</v>
      </c>
      <c r="B64" s="7" t="s">
        <v>38</v>
      </c>
      <c r="C64" s="7" t="s">
        <v>36</v>
      </c>
      <c r="D64" s="7" t="s">
        <v>39</v>
      </c>
      <c r="E64" s="26">
        <v>14214.2</v>
      </c>
      <c r="F64" s="13">
        <v>0</v>
      </c>
      <c r="G64" s="26">
        <v>14214.2</v>
      </c>
      <c r="H64" s="22"/>
      <c r="I64" s="24" t="s">
        <v>16</v>
      </c>
    </row>
    <row r="65" spans="1:9" x14ac:dyDescent="0.2">
      <c r="A65" s="6">
        <v>42907</v>
      </c>
      <c r="B65" s="7" t="s">
        <v>40</v>
      </c>
      <c r="C65" s="7" t="s">
        <v>36</v>
      </c>
      <c r="D65" s="7" t="s">
        <v>41</v>
      </c>
      <c r="E65" s="26">
        <v>25960</v>
      </c>
      <c r="F65" s="13">
        <v>0</v>
      </c>
      <c r="G65" s="26">
        <v>25960</v>
      </c>
      <c r="H65" s="22"/>
      <c r="I65" s="24" t="s">
        <v>16</v>
      </c>
    </row>
    <row r="66" spans="1:9" x14ac:dyDescent="0.2">
      <c r="A66" s="6">
        <v>42914</v>
      </c>
      <c r="B66" s="7" t="s">
        <v>42</v>
      </c>
      <c r="C66" s="7" t="s">
        <v>36</v>
      </c>
      <c r="D66" s="7" t="s">
        <v>37</v>
      </c>
      <c r="E66" s="26">
        <v>9996.9599999999991</v>
      </c>
      <c r="F66" s="13">
        <v>0</v>
      </c>
      <c r="G66" s="26">
        <v>9996.9599999999991</v>
      </c>
      <c r="H66" s="22"/>
      <c r="I66" s="24" t="s">
        <v>16</v>
      </c>
    </row>
    <row r="67" spans="1:9" x14ac:dyDescent="0.2">
      <c r="A67" s="6">
        <v>42879</v>
      </c>
      <c r="B67" s="7" t="s">
        <v>43</v>
      </c>
      <c r="C67" s="7" t="s">
        <v>36</v>
      </c>
      <c r="D67" s="7" t="s">
        <v>37</v>
      </c>
      <c r="E67" s="26">
        <v>8212.7999999999993</v>
      </c>
      <c r="F67" s="13">
        <v>0</v>
      </c>
      <c r="G67" s="26">
        <v>8212.7999999999993</v>
      </c>
      <c r="H67" s="22"/>
      <c r="I67" s="24" t="s">
        <v>16</v>
      </c>
    </row>
    <row r="68" spans="1:9" x14ac:dyDescent="0.2">
      <c r="A68" s="6">
        <v>42880</v>
      </c>
      <c r="B68" s="7" t="s">
        <v>44</v>
      </c>
      <c r="C68" s="7" t="s">
        <v>36</v>
      </c>
      <c r="D68" s="7" t="s">
        <v>37</v>
      </c>
      <c r="E68" s="26">
        <v>9263</v>
      </c>
      <c r="F68" s="13">
        <v>0</v>
      </c>
      <c r="G68" s="26">
        <v>9263</v>
      </c>
      <c r="H68" s="22"/>
      <c r="I68" s="24" t="s">
        <v>16</v>
      </c>
    </row>
    <row r="69" spans="1:9" x14ac:dyDescent="0.2">
      <c r="A69" s="6">
        <v>44166</v>
      </c>
      <c r="B69" s="7" t="s">
        <v>45</v>
      </c>
      <c r="C69" s="7" t="s">
        <v>36</v>
      </c>
      <c r="D69" s="7" t="s">
        <v>37</v>
      </c>
      <c r="E69" s="26">
        <v>28827.4</v>
      </c>
      <c r="F69" s="13">
        <v>0</v>
      </c>
      <c r="G69" s="26">
        <v>28827.4</v>
      </c>
      <c r="H69" s="22"/>
      <c r="I69" s="24" t="s">
        <v>16</v>
      </c>
    </row>
    <row r="70" spans="1:9" x14ac:dyDescent="0.25">
      <c r="A70" s="21"/>
      <c r="B70" s="5" t="s">
        <v>19</v>
      </c>
      <c r="C70" s="7"/>
      <c r="D70" s="21"/>
      <c r="E70" s="40">
        <f>SUM(E63:E69)</f>
        <v>99754.760000000009</v>
      </c>
      <c r="F70" s="40">
        <f t="shared" ref="F70:G70" si="10">SUM(F63:F69)</f>
        <v>0</v>
      </c>
      <c r="G70" s="40">
        <f t="shared" si="10"/>
        <v>99754.760000000009</v>
      </c>
      <c r="H70" s="22"/>
      <c r="I70" s="5"/>
    </row>
    <row r="71" spans="1:9" ht="31.5" x14ac:dyDescent="0.25">
      <c r="A71" s="21"/>
      <c r="B71" s="105" t="s">
        <v>461</v>
      </c>
      <c r="C71" s="7"/>
      <c r="D71" s="21"/>
      <c r="E71" s="40"/>
      <c r="F71" s="40"/>
      <c r="G71" s="40"/>
      <c r="H71" s="22"/>
      <c r="I71" s="5"/>
    </row>
    <row r="72" spans="1:9" x14ac:dyDescent="0.25">
      <c r="A72" s="24" t="s">
        <v>11</v>
      </c>
      <c r="B72" s="105" t="s">
        <v>12</v>
      </c>
      <c r="C72" s="7"/>
      <c r="D72" s="21"/>
      <c r="E72" s="40"/>
      <c r="F72" s="40"/>
      <c r="G72" s="40"/>
      <c r="H72" s="22"/>
      <c r="I72" s="24"/>
    </row>
    <row r="73" spans="1:9" x14ac:dyDescent="0.2">
      <c r="A73" s="31">
        <v>45689</v>
      </c>
      <c r="B73" s="4" t="s">
        <v>464</v>
      </c>
      <c r="C73" s="7" t="s">
        <v>462</v>
      </c>
      <c r="D73" s="4" t="s">
        <v>463</v>
      </c>
      <c r="E73" s="26">
        <v>39886.43</v>
      </c>
      <c r="F73" s="26">
        <v>0</v>
      </c>
      <c r="G73" s="26">
        <v>39886.43</v>
      </c>
      <c r="H73" s="22"/>
      <c r="I73" s="24" t="s">
        <v>16</v>
      </c>
    </row>
    <row r="74" spans="1:9" x14ac:dyDescent="0.2">
      <c r="A74" s="31">
        <v>45689</v>
      </c>
      <c r="B74" s="4" t="s">
        <v>465</v>
      </c>
      <c r="C74" s="7" t="s">
        <v>462</v>
      </c>
      <c r="D74" s="4" t="s">
        <v>463</v>
      </c>
      <c r="E74" s="26">
        <v>63376.21</v>
      </c>
      <c r="F74" s="26">
        <v>0</v>
      </c>
      <c r="G74" s="26">
        <v>63376.21</v>
      </c>
      <c r="H74" s="22"/>
      <c r="I74" s="24" t="s">
        <v>16</v>
      </c>
    </row>
    <row r="75" spans="1:9" x14ac:dyDescent="0.2">
      <c r="A75" s="1">
        <v>46023</v>
      </c>
      <c r="B75" s="47" t="s">
        <v>631</v>
      </c>
      <c r="C75" s="7" t="s">
        <v>462</v>
      </c>
      <c r="D75" s="4" t="s">
        <v>463</v>
      </c>
      <c r="E75" s="26">
        <v>2780692.35</v>
      </c>
      <c r="F75" s="26">
        <v>0</v>
      </c>
      <c r="G75" s="26">
        <f>+E75-F75</f>
        <v>2780692.35</v>
      </c>
      <c r="H75" s="22"/>
      <c r="I75" s="24" t="s">
        <v>16</v>
      </c>
    </row>
    <row r="76" spans="1:9" x14ac:dyDescent="0.25">
      <c r="A76" s="21"/>
      <c r="B76" s="5" t="s">
        <v>19</v>
      </c>
      <c r="C76" s="7"/>
      <c r="D76" s="21"/>
      <c r="E76" s="40">
        <f>SUM(E73:E75)</f>
        <v>2883954.99</v>
      </c>
      <c r="F76" s="40">
        <f t="shared" ref="F76:G76" si="11">SUM(F73:F75)</f>
        <v>0</v>
      </c>
      <c r="G76" s="40">
        <f t="shared" si="11"/>
        <v>2883954.99</v>
      </c>
      <c r="H76" s="22"/>
      <c r="I76" s="5"/>
    </row>
    <row r="77" spans="1:9" ht="31.5" x14ac:dyDescent="0.25">
      <c r="A77" s="21"/>
      <c r="B77" s="105" t="s">
        <v>46</v>
      </c>
      <c r="C77" s="4"/>
      <c r="D77" s="21"/>
      <c r="E77" s="21"/>
      <c r="F77" s="21"/>
      <c r="G77" s="21"/>
      <c r="H77" s="22"/>
      <c r="I77" s="5"/>
    </row>
    <row r="78" spans="1:9" x14ac:dyDescent="0.25">
      <c r="A78" s="24" t="s">
        <v>11</v>
      </c>
      <c r="B78" s="105" t="s">
        <v>12</v>
      </c>
      <c r="C78" s="4"/>
      <c r="D78" s="21"/>
      <c r="E78" s="21"/>
      <c r="F78" s="21"/>
      <c r="G78" s="21"/>
      <c r="H78" s="22"/>
      <c r="I78" s="5"/>
    </row>
    <row r="79" spans="1:9" x14ac:dyDescent="0.2">
      <c r="A79" s="6">
        <v>42948</v>
      </c>
      <c r="B79" s="7" t="s">
        <v>47</v>
      </c>
      <c r="C79" s="7" t="s">
        <v>48</v>
      </c>
      <c r="D79" s="7" t="s">
        <v>49</v>
      </c>
      <c r="E79" s="26">
        <v>10500</v>
      </c>
      <c r="F79" s="13">
        <v>0</v>
      </c>
      <c r="G79" s="26">
        <v>10500</v>
      </c>
      <c r="H79" s="22"/>
      <c r="I79" s="24" t="s">
        <v>16</v>
      </c>
    </row>
    <row r="80" spans="1:9" x14ac:dyDescent="0.2">
      <c r="A80" s="6">
        <v>42948</v>
      </c>
      <c r="B80" s="7" t="s">
        <v>50</v>
      </c>
      <c r="C80" s="7" t="s">
        <v>48</v>
      </c>
      <c r="D80" s="7" t="s">
        <v>51</v>
      </c>
      <c r="E80" s="26">
        <v>5750.01</v>
      </c>
      <c r="F80" s="13">
        <v>0</v>
      </c>
      <c r="G80" s="26">
        <v>5750.01</v>
      </c>
      <c r="H80" s="22"/>
      <c r="I80" s="24" t="s">
        <v>16</v>
      </c>
    </row>
    <row r="81" spans="1:9" x14ac:dyDescent="0.25">
      <c r="A81" s="21"/>
      <c r="B81" s="5" t="s">
        <v>19</v>
      </c>
      <c r="C81" s="4"/>
      <c r="D81" s="21"/>
      <c r="E81" s="14">
        <f>SUM(E79:E80)</f>
        <v>16250.01</v>
      </c>
      <c r="F81" s="14">
        <f t="shared" ref="F81:G81" si="12">SUM(F79:F80)</f>
        <v>0</v>
      </c>
      <c r="G81" s="14">
        <f t="shared" si="12"/>
        <v>16250.01</v>
      </c>
      <c r="H81" s="22"/>
      <c r="I81" s="5"/>
    </row>
    <row r="82" spans="1:9" ht="31.5" x14ac:dyDescent="0.25">
      <c r="A82" s="21"/>
      <c r="B82" s="105" t="s">
        <v>632</v>
      </c>
      <c r="C82" s="4"/>
      <c r="D82" s="21"/>
      <c r="E82" s="14"/>
      <c r="F82" s="14"/>
      <c r="G82" s="14"/>
      <c r="H82" s="22"/>
      <c r="I82" s="5"/>
    </row>
    <row r="83" spans="1:9" x14ac:dyDescent="0.25">
      <c r="A83" s="24" t="s">
        <v>11</v>
      </c>
      <c r="B83" s="105" t="s">
        <v>12</v>
      </c>
      <c r="C83" s="4"/>
      <c r="D83" s="21"/>
      <c r="E83" s="14"/>
      <c r="F83" s="14"/>
      <c r="G83" s="14"/>
      <c r="H83" s="22"/>
      <c r="I83" s="5"/>
    </row>
    <row r="84" spans="1:9" x14ac:dyDescent="0.2">
      <c r="A84" s="1">
        <v>45992</v>
      </c>
      <c r="B84" s="47" t="s">
        <v>633</v>
      </c>
      <c r="C84" s="48" t="s">
        <v>634</v>
      </c>
      <c r="D84" s="48" t="s">
        <v>217</v>
      </c>
      <c r="E84" s="116">
        <v>170215</v>
      </c>
      <c r="F84" s="13">
        <v>0</v>
      </c>
      <c r="G84" s="78">
        <f>+E84-F84</f>
        <v>170215</v>
      </c>
      <c r="H84" s="22"/>
      <c r="I84" s="24" t="s">
        <v>16</v>
      </c>
    </row>
    <row r="85" spans="1:9" x14ac:dyDescent="0.25">
      <c r="A85" s="4"/>
      <c r="B85" s="5" t="s">
        <v>19</v>
      </c>
      <c r="C85" s="4"/>
      <c r="D85" s="4"/>
      <c r="E85" s="11">
        <f>SUM(E84)</f>
        <v>170215</v>
      </c>
      <c r="F85" s="11">
        <f>SUM(F84)</f>
        <v>0</v>
      </c>
      <c r="G85" s="11">
        <f>SUM(G84)</f>
        <v>170215</v>
      </c>
      <c r="H85" s="22"/>
      <c r="I85" s="5"/>
    </row>
    <row r="86" spans="1:9" ht="31.5" x14ac:dyDescent="0.25">
      <c r="A86" s="21"/>
      <c r="B86" s="105" t="s">
        <v>635</v>
      </c>
      <c r="C86" s="4"/>
      <c r="D86" s="4"/>
      <c r="E86" s="11"/>
      <c r="F86" s="11"/>
      <c r="G86" s="11"/>
      <c r="H86" s="22"/>
      <c r="I86" s="5"/>
    </row>
    <row r="87" spans="1:9" x14ac:dyDescent="0.25">
      <c r="A87" s="24" t="s">
        <v>11</v>
      </c>
      <c r="B87" s="105" t="s">
        <v>12</v>
      </c>
      <c r="C87" s="4"/>
      <c r="D87" s="4"/>
      <c r="E87" s="11"/>
      <c r="F87" s="11"/>
      <c r="G87" s="11"/>
      <c r="H87" s="22"/>
      <c r="I87" s="5"/>
    </row>
    <row r="88" spans="1:9" x14ac:dyDescent="0.25">
      <c r="A88" s="6">
        <v>46013</v>
      </c>
      <c r="B88" s="29" t="s">
        <v>636</v>
      </c>
      <c r="C88" s="7" t="s">
        <v>637</v>
      </c>
      <c r="D88" s="7" t="s">
        <v>20</v>
      </c>
      <c r="E88" s="9">
        <v>236000</v>
      </c>
      <c r="F88" s="12">
        <v>0</v>
      </c>
      <c r="G88" s="12">
        <f>+E88-F88</f>
        <v>236000</v>
      </c>
      <c r="H88" s="22"/>
      <c r="I88" s="5" t="s">
        <v>16</v>
      </c>
    </row>
    <row r="89" spans="1:9" x14ac:dyDescent="0.25">
      <c r="A89" s="4"/>
      <c r="B89" s="5"/>
      <c r="C89" s="4"/>
      <c r="D89" s="4"/>
      <c r="E89" s="11">
        <f>SUM(E88)</f>
        <v>236000</v>
      </c>
      <c r="F89" s="11">
        <f t="shared" ref="F89:G89" si="13">SUM(F88)</f>
        <v>0</v>
      </c>
      <c r="G89" s="11">
        <f t="shared" si="13"/>
        <v>236000</v>
      </c>
      <c r="H89" s="22"/>
      <c r="I89" s="5"/>
    </row>
    <row r="90" spans="1:9" ht="47.25" x14ac:dyDescent="0.25">
      <c r="A90" s="21"/>
      <c r="B90" s="105" t="s">
        <v>52</v>
      </c>
      <c r="C90" s="4"/>
      <c r="D90" s="21"/>
      <c r="E90" s="21"/>
      <c r="F90" s="14"/>
      <c r="G90" s="21"/>
      <c r="H90" s="22"/>
      <c r="I90" s="5"/>
    </row>
    <row r="91" spans="1:9" x14ac:dyDescent="0.25">
      <c r="A91" s="24" t="s">
        <v>11</v>
      </c>
      <c r="B91" s="105" t="s">
        <v>12</v>
      </c>
      <c r="C91" s="4"/>
      <c r="D91" s="21"/>
      <c r="E91" s="21"/>
      <c r="F91" s="21"/>
      <c r="G91" s="21"/>
      <c r="H91" s="22"/>
      <c r="I91" s="5"/>
    </row>
    <row r="92" spans="1:9" x14ac:dyDescent="0.2">
      <c r="A92" s="6">
        <v>41306</v>
      </c>
      <c r="B92" s="7" t="s">
        <v>53</v>
      </c>
      <c r="C92" s="7" t="s">
        <v>54</v>
      </c>
      <c r="D92" s="7" t="s">
        <v>55</v>
      </c>
      <c r="E92" s="26">
        <v>3681.6</v>
      </c>
      <c r="F92" s="15">
        <v>0</v>
      </c>
      <c r="G92" s="26">
        <v>3681.6</v>
      </c>
      <c r="H92" s="22"/>
      <c r="I92" s="24" t="s">
        <v>16</v>
      </c>
    </row>
    <row r="93" spans="1:9" x14ac:dyDescent="0.2">
      <c r="A93" s="6">
        <v>41306</v>
      </c>
      <c r="B93" s="7" t="s">
        <v>56</v>
      </c>
      <c r="C93" s="7" t="s">
        <v>54</v>
      </c>
      <c r="D93" s="7" t="s">
        <v>55</v>
      </c>
      <c r="E93" s="26">
        <v>3681.6</v>
      </c>
      <c r="F93" s="15">
        <v>0</v>
      </c>
      <c r="G93" s="26">
        <v>3681.6</v>
      </c>
      <c r="H93" s="22"/>
      <c r="I93" s="24" t="s">
        <v>16</v>
      </c>
    </row>
    <row r="94" spans="1:9" x14ac:dyDescent="0.25">
      <c r="A94" s="21"/>
      <c r="B94" s="5" t="s">
        <v>19</v>
      </c>
      <c r="C94" s="4"/>
      <c r="D94" s="21"/>
      <c r="E94" s="14">
        <f>SUM(E92:E93)</f>
        <v>7363.2</v>
      </c>
      <c r="F94" s="14">
        <f t="shared" ref="F94:G94" si="14">SUM(F92:F93)</f>
        <v>0</v>
      </c>
      <c r="G94" s="14">
        <f t="shared" si="14"/>
        <v>7363.2</v>
      </c>
      <c r="H94" s="22"/>
      <c r="I94" s="5"/>
    </row>
    <row r="95" spans="1:9" ht="31.5" x14ac:dyDescent="0.25">
      <c r="A95" s="21"/>
      <c r="B95" s="105" t="s">
        <v>57</v>
      </c>
      <c r="C95" s="4"/>
      <c r="D95" s="21"/>
      <c r="E95" s="21"/>
      <c r="F95" s="21"/>
      <c r="G95" s="21"/>
      <c r="H95" s="22"/>
      <c r="I95" s="5"/>
    </row>
    <row r="96" spans="1:9" x14ac:dyDescent="0.25">
      <c r="A96" s="24" t="s">
        <v>11</v>
      </c>
      <c r="B96" s="105" t="s">
        <v>12</v>
      </c>
      <c r="C96" s="4"/>
      <c r="D96" s="21"/>
      <c r="E96" s="21"/>
      <c r="F96" s="21"/>
      <c r="G96" s="21"/>
      <c r="H96" s="22"/>
      <c r="I96" s="5"/>
    </row>
    <row r="97" spans="1:9" x14ac:dyDescent="0.2">
      <c r="A97" s="6">
        <v>42855</v>
      </c>
      <c r="B97" s="7" t="s">
        <v>58</v>
      </c>
      <c r="C97" s="7" t="s">
        <v>59</v>
      </c>
      <c r="D97" s="7" t="s">
        <v>60</v>
      </c>
      <c r="E97" s="26">
        <v>7010</v>
      </c>
      <c r="F97" s="15">
        <v>0</v>
      </c>
      <c r="G97" s="26">
        <v>7010</v>
      </c>
      <c r="H97" s="22"/>
      <c r="I97" s="24" t="s">
        <v>16</v>
      </c>
    </row>
    <row r="98" spans="1:9" x14ac:dyDescent="0.2">
      <c r="A98" s="6">
        <v>42886</v>
      </c>
      <c r="B98" s="7" t="s">
        <v>61</v>
      </c>
      <c r="C98" s="7" t="s">
        <v>59</v>
      </c>
      <c r="D98" s="7" t="s">
        <v>60</v>
      </c>
      <c r="E98" s="26">
        <v>10210</v>
      </c>
      <c r="F98" s="15">
        <v>0</v>
      </c>
      <c r="G98" s="26">
        <v>10210</v>
      </c>
      <c r="H98" s="22"/>
      <c r="I98" s="24" t="s">
        <v>16</v>
      </c>
    </row>
    <row r="99" spans="1:9" x14ac:dyDescent="0.2">
      <c r="A99" s="6">
        <v>43466</v>
      </c>
      <c r="B99" s="7" t="s">
        <v>62</v>
      </c>
      <c r="C99" s="7" t="s">
        <v>59</v>
      </c>
      <c r="D99" s="7" t="s">
        <v>60</v>
      </c>
      <c r="E99" s="26">
        <v>1460</v>
      </c>
      <c r="F99" s="15">
        <v>0</v>
      </c>
      <c r="G99" s="26">
        <v>1460</v>
      </c>
      <c r="H99" s="22"/>
      <c r="I99" s="24" t="s">
        <v>16</v>
      </c>
    </row>
    <row r="100" spans="1:9" x14ac:dyDescent="0.2">
      <c r="A100" s="6">
        <v>43466</v>
      </c>
      <c r="B100" s="7" t="s">
        <v>63</v>
      </c>
      <c r="C100" s="7" t="s">
        <v>59</v>
      </c>
      <c r="D100" s="7" t="s">
        <v>60</v>
      </c>
      <c r="E100" s="26">
        <v>4240</v>
      </c>
      <c r="F100" s="15">
        <v>0</v>
      </c>
      <c r="G100" s="26">
        <v>4240</v>
      </c>
      <c r="H100" s="22"/>
      <c r="I100" s="24" t="s">
        <v>16</v>
      </c>
    </row>
    <row r="101" spans="1:9" x14ac:dyDescent="0.2">
      <c r="A101" s="6">
        <v>43467</v>
      </c>
      <c r="B101" s="7" t="s">
        <v>64</v>
      </c>
      <c r="C101" s="7" t="s">
        <v>59</v>
      </c>
      <c r="D101" s="7" t="s">
        <v>60</v>
      </c>
      <c r="E101" s="26">
        <v>1980</v>
      </c>
      <c r="F101" s="15">
        <v>0</v>
      </c>
      <c r="G101" s="26">
        <v>1980</v>
      </c>
      <c r="H101" s="22"/>
      <c r="I101" s="24" t="s">
        <v>16</v>
      </c>
    </row>
    <row r="102" spans="1:9" x14ac:dyDescent="0.2">
      <c r="A102" s="6">
        <v>43467</v>
      </c>
      <c r="B102" s="7" t="s">
        <v>65</v>
      </c>
      <c r="C102" s="7" t="s">
        <v>59</v>
      </c>
      <c r="D102" s="7" t="s">
        <v>60</v>
      </c>
      <c r="E102" s="26">
        <v>1440</v>
      </c>
      <c r="F102" s="15">
        <v>0</v>
      </c>
      <c r="G102" s="26">
        <v>1440</v>
      </c>
      <c r="H102" s="22"/>
      <c r="I102" s="24" t="s">
        <v>16</v>
      </c>
    </row>
    <row r="103" spans="1:9" x14ac:dyDescent="0.2">
      <c r="A103" s="6">
        <v>43467</v>
      </c>
      <c r="B103" s="7" t="s">
        <v>66</v>
      </c>
      <c r="C103" s="7" t="s">
        <v>59</v>
      </c>
      <c r="D103" s="7" t="s">
        <v>60</v>
      </c>
      <c r="E103" s="26">
        <v>4260</v>
      </c>
      <c r="F103" s="15">
        <v>0</v>
      </c>
      <c r="G103" s="26">
        <v>4260</v>
      </c>
      <c r="H103" s="22"/>
      <c r="I103" s="24" t="s">
        <v>16</v>
      </c>
    </row>
    <row r="104" spans="1:9" x14ac:dyDescent="0.2">
      <c r="A104" s="6">
        <v>43467</v>
      </c>
      <c r="B104" s="7" t="s">
        <v>67</v>
      </c>
      <c r="C104" s="7" t="s">
        <v>59</v>
      </c>
      <c r="D104" s="7" t="s">
        <v>60</v>
      </c>
      <c r="E104" s="26">
        <v>4280</v>
      </c>
      <c r="F104" s="15">
        <v>0</v>
      </c>
      <c r="G104" s="26">
        <v>4280</v>
      </c>
      <c r="H104" s="22"/>
      <c r="I104" s="24" t="s">
        <v>16</v>
      </c>
    </row>
    <row r="105" spans="1:9" x14ac:dyDescent="0.2">
      <c r="A105" s="6">
        <v>43467</v>
      </c>
      <c r="B105" s="7" t="s">
        <v>68</v>
      </c>
      <c r="C105" s="7" t="s">
        <v>59</v>
      </c>
      <c r="D105" s="7" t="s">
        <v>60</v>
      </c>
      <c r="E105" s="26">
        <v>1870</v>
      </c>
      <c r="F105" s="15">
        <v>0</v>
      </c>
      <c r="G105" s="26">
        <v>1870</v>
      </c>
      <c r="H105" s="22"/>
      <c r="I105" s="24" t="s">
        <v>16</v>
      </c>
    </row>
    <row r="106" spans="1:9" x14ac:dyDescent="0.2">
      <c r="A106" s="6">
        <v>43467</v>
      </c>
      <c r="B106" s="7" t="s">
        <v>69</v>
      </c>
      <c r="C106" s="7" t="s">
        <v>59</v>
      </c>
      <c r="D106" s="7" t="s">
        <v>60</v>
      </c>
      <c r="E106" s="26">
        <v>2980</v>
      </c>
      <c r="F106" s="15">
        <v>0</v>
      </c>
      <c r="G106" s="26">
        <v>2980</v>
      </c>
      <c r="H106" s="22"/>
      <c r="I106" s="24" t="s">
        <v>16</v>
      </c>
    </row>
    <row r="107" spans="1:9" x14ac:dyDescent="0.2">
      <c r="A107" s="6">
        <v>43467</v>
      </c>
      <c r="B107" s="7" t="s">
        <v>70</v>
      </c>
      <c r="C107" s="7" t="s">
        <v>59</v>
      </c>
      <c r="D107" s="7" t="s">
        <v>60</v>
      </c>
      <c r="E107" s="26">
        <v>2350</v>
      </c>
      <c r="F107" s="15">
        <v>0</v>
      </c>
      <c r="G107" s="26">
        <v>2350</v>
      </c>
      <c r="H107" s="22"/>
      <c r="I107" s="24" t="s">
        <v>16</v>
      </c>
    </row>
    <row r="108" spans="1:9" x14ac:dyDescent="0.2">
      <c r="A108" s="6">
        <v>43467</v>
      </c>
      <c r="B108" s="7" t="s">
        <v>71</v>
      </c>
      <c r="C108" s="7" t="s">
        <v>59</v>
      </c>
      <c r="D108" s="7" t="s">
        <v>60</v>
      </c>
      <c r="E108" s="26">
        <v>3850</v>
      </c>
      <c r="F108" s="15">
        <v>0</v>
      </c>
      <c r="G108" s="26">
        <v>3850</v>
      </c>
      <c r="H108" s="22"/>
      <c r="I108" s="24" t="s">
        <v>16</v>
      </c>
    </row>
    <row r="109" spans="1:9" x14ac:dyDescent="0.2">
      <c r="A109" s="6">
        <v>43467</v>
      </c>
      <c r="B109" s="7" t="s">
        <v>72</v>
      </c>
      <c r="C109" s="7" t="s">
        <v>59</v>
      </c>
      <c r="D109" s="7" t="s">
        <v>60</v>
      </c>
      <c r="E109" s="26">
        <v>2060</v>
      </c>
      <c r="F109" s="15">
        <v>0</v>
      </c>
      <c r="G109" s="26">
        <v>2060</v>
      </c>
      <c r="H109" s="22"/>
      <c r="I109" s="24" t="s">
        <v>16</v>
      </c>
    </row>
    <row r="110" spans="1:9" x14ac:dyDescent="0.2">
      <c r="A110" s="6">
        <v>43485</v>
      </c>
      <c r="B110" s="7" t="s">
        <v>73</v>
      </c>
      <c r="C110" s="7" t="s">
        <v>59</v>
      </c>
      <c r="D110" s="7" t="s">
        <v>60</v>
      </c>
      <c r="E110" s="26">
        <v>750</v>
      </c>
      <c r="F110" s="15">
        <v>0</v>
      </c>
      <c r="G110" s="26">
        <v>750</v>
      </c>
      <c r="H110" s="22"/>
      <c r="I110" s="24" t="s">
        <v>16</v>
      </c>
    </row>
    <row r="111" spans="1:9" x14ac:dyDescent="0.2">
      <c r="A111" s="6">
        <v>44168</v>
      </c>
      <c r="B111" s="7" t="s">
        <v>74</v>
      </c>
      <c r="C111" s="7" t="s">
        <v>59</v>
      </c>
      <c r="D111" s="7" t="s">
        <v>60</v>
      </c>
      <c r="E111" s="26">
        <v>7945</v>
      </c>
      <c r="F111" s="15">
        <v>0</v>
      </c>
      <c r="G111" s="26">
        <v>7945</v>
      </c>
      <c r="H111" s="22"/>
      <c r="I111" s="24" t="s">
        <v>16</v>
      </c>
    </row>
    <row r="112" spans="1:9" x14ac:dyDescent="0.25">
      <c r="A112" s="21"/>
      <c r="B112" s="5" t="s">
        <v>19</v>
      </c>
      <c r="C112" s="4"/>
      <c r="D112" s="21"/>
      <c r="E112" s="40">
        <f>SUM(E97:E111)</f>
        <v>56685</v>
      </c>
      <c r="F112" s="40">
        <f t="shared" ref="F112:G112" si="15">SUM(F97:F111)</f>
        <v>0</v>
      </c>
      <c r="G112" s="40">
        <f t="shared" si="15"/>
        <v>56685</v>
      </c>
      <c r="H112" s="22"/>
      <c r="I112" s="5"/>
    </row>
    <row r="113" spans="1:9" ht="31.5" x14ac:dyDescent="0.25">
      <c r="A113" s="21"/>
      <c r="B113" s="105" t="s">
        <v>75</v>
      </c>
      <c r="C113" s="4"/>
      <c r="D113" s="21"/>
      <c r="E113" s="40"/>
      <c r="F113" s="40"/>
      <c r="G113" s="40"/>
      <c r="H113" s="22"/>
      <c r="I113" s="5"/>
    </row>
    <row r="114" spans="1:9" x14ac:dyDescent="0.25">
      <c r="A114" s="24" t="s">
        <v>11</v>
      </c>
      <c r="B114" s="105" t="s">
        <v>12</v>
      </c>
      <c r="C114" s="4"/>
      <c r="D114" s="21"/>
      <c r="E114" s="21"/>
      <c r="F114" s="21"/>
      <c r="G114" s="21"/>
      <c r="H114" s="22"/>
      <c r="I114" s="5"/>
    </row>
    <row r="115" spans="1:9" x14ac:dyDescent="0.2">
      <c r="A115" s="6">
        <v>42948</v>
      </c>
      <c r="B115" s="7" t="s">
        <v>76</v>
      </c>
      <c r="C115" s="7" t="s">
        <v>77</v>
      </c>
      <c r="D115" s="7" t="s">
        <v>547</v>
      </c>
      <c r="E115" s="26">
        <v>12522.2</v>
      </c>
      <c r="F115" s="15">
        <v>0</v>
      </c>
      <c r="G115" s="26">
        <v>12522.2</v>
      </c>
      <c r="H115" s="22"/>
      <c r="I115" s="24" t="s">
        <v>16</v>
      </c>
    </row>
    <row r="116" spans="1:9" x14ac:dyDescent="0.2">
      <c r="A116" s="6">
        <v>42948</v>
      </c>
      <c r="B116" s="7" t="s">
        <v>78</v>
      </c>
      <c r="C116" s="7" t="s">
        <v>77</v>
      </c>
      <c r="D116" s="7" t="s">
        <v>39</v>
      </c>
      <c r="E116" s="26">
        <v>36181.75</v>
      </c>
      <c r="F116" s="15">
        <v>0</v>
      </c>
      <c r="G116" s="26">
        <v>36181.75</v>
      </c>
      <c r="H116" s="22"/>
      <c r="I116" s="24" t="s">
        <v>16</v>
      </c>
    </row>
    <row r="117" spans="1:9" x14ac:dyDescent="0.25">
      <c r="A117" s="21"/>
      <c r="B117" s="5" t="s">
        <v>19</v>
      </c>
      <c r="C117" s="4"/>
      <c r="D117" s="21"/>
      <c r="E117" s="40">
        <f>SUM(E115:E116)</f>
        <v>48703.95</v>
      </c>
      <c r="F117" s="40">
        <f t="shared" ref="F117:G117" si="16">SUM(F115:F116)</f>
        <v>0</v>
      </c>
      <c r="G117" s="40">
        <f t="shared" si="16"/>
        <v>48703.95</v>
      </c>
      <c r="H117" s="22"/>
      <c r="I117" s="5"/>
    </row>
    <row r="118" spans="1:9" ht="31.5" x14ac:dyDescent="0.25">
      <c r="A118" s="21"/>
      <c r="B118" s="105" t="s">
        <v>79</v>
      </c>
      <c r="C118" s="4"/>
      <c r="D118" s="21"/>
      <c r="E118" s="21"/>
      <c r="F118" s="21"/>
      <c r="G118" s="21"/>
      <c r="H118" s="22"/>
      <c r="I118" s="5"/>
    </row>
    <row r="119" spans="1:9" x14ac:dyDescent="0.25">
      <c r="A119" s="24" t="s">
        <v>11</v>
      </c>
      <c r="B119" s="105" t="s">
        <v>12</v>
      </c>
      <c r="C119" s="4"/>
      <c r="D119" s="21"/>
      <c r="E119" s="21"/>
      <c r="F119" s="21"/>
      <c r="G119" s="21"/>
      <c r="H119" s="22"/>
      <c r="I119" s="5"/>
    </row>
    <row r="120" spans="1:9" x14ac:dyDescent="0.2">
      <c r="A120" s="6">
        <v>44011</v>
      </c>
      <c r="B120" s="7" t="s">
        <v>80</v>
      </c>
      <c r="C120" s="7" t="s">
        <v>81</v>
      </c>
      <c r="D120" s="7" t="s">
        <v>82</v>
      </c>
      <c r="E120" s="26">
        <v>5190.82</v>
      </c>
      <c r="F120" s="15">
        <v>0</v>
      </c>
      <c r="G120" s="26">
        <v>5190.82</v>
      </c>
      <c r="H120" s="22"/>
      <c r="I120" s="24" t="s">
        <v>16</v>
      </c>
    </row>
    <row r="121" spans="1:9" x14ac:dyDescent="0.2">
      <c r="A121" s="6">
        <v>44011</v>
      </c>
      <c r="B121" s="7" t="s">
        <v>83</v>
      </c>
      <c r="C121" s="7" t="s">
        <v>81</v>
      </c>
      <c r="D121" s="7" t="s">
        <v>82</v>
      </c>
      <c r="E121" s="26">
        <v>13888.6</v>
      </c>
      <c r="F121" s="15">
        <v>0</v>
      </c>
      <c r="G121" s="26">
        <v>13888.6</v>
      </c>
      <c r="H121" s="22"/>
      <c r="I121" s="24" t="s">
        <v>16</v>
      </c>
    </row>
    <row r="122" spans="1:9" x14ac:dyDescent="0.2">
      <c r="A122" s="6">
        <v>44011</v>
      </c>
      <c r="B122" s="7" t="s">
        <v>84</v>
      </c>
      <c r="C122" s="7" t="s">
        <v>81</v>
      </c>
      <c r="D122" s="7" t="s">
        <v>82</v>
      </c>
      <c r="E122" s="26">
        <v>2348.1999999999998</v>
      </c>
      <c r="F122" s="15">
        <v>0</v>
      </c>
      <c r="G122" s="26">
        <v>2348.1999999999998</v>
      </c>
      <c r="H122" s="22"/>
      <c r="I122" s="24" t="s">
        <v>16</v>
      </c>
    </row>
    <row r="123" spans="1:9" x14ac:dyDescent="0.2">
      <c r="A123" s="6">
        <v>44011</v>
      </c>
      <c r="B123" s="7" t="s">
        <v>85</v>
      </c>
      <c r="C123" s="7" t="s">
        <v>81</v>
      </c>
      <c r="D123" s="7" t="s">
        <v>82</v>
      </c>
      <c r="E123" s="26">
        <v>2377.6999999999998</v>
      </c>
      <c r="F123" s="15">
        <v>0</v>
      </c>
      <c r="G123" s="26">
        <v>2377.6999999999998</v>
      </c>
      <c r="H123" s="22"/>
      <c r="I123" s="24" t="s">
        <v>16</v>
      </c>
    </row>
    <row r="124" spans="1:9" x14ac:dyDescent="0.2">
      <c r="A124" s="6">
        <v>44011</v>
      </c>
      <c r="B124" s="7" t="s">
        <v>86</v>
      </c>
      <c r="C124" s="7" t="s">
        <v>81</v>
      </c>
      <c r="D124" s="7" t="s">
        <v>82</v>
      </c>
      <c r="E124" s="26">
        <v>32492.48</v>
      </c>
      <c r="F124" s="15">
        <v>0</v>
      </c>
      <c r="G124" s="26">
        <v>32492.48</v>
      </c>
      <c r="H124" s="22"/>
      <c r="I124" s="24" t="s">
        <v>16</v>
      </c>
    </row>
    <row r="125" spans="1:9" x14ac:dyDescent="0.2">
      <c r="A125" s="6">
        <v>44011</v>
      </c>
      <c r="B125" s="7" t="s">
        <v>87</v>
      </c>
      <c r="C125" s="7" t="s">
        <v>81</v>
      </c>
      <c r="D125" s="7" t="s">
        <v>82</v>
      </c>
      <c r="E125" s="26">
        <v>45211.25</v>
      </c>
      <c r="F125" s="15">
        <v>0</v>
      </c>
      <c r="G125" s="26">
        <v>45211.25</v>
      </c>
      <c r="H125" s="22"/>
      <c r="I125" s="24" t="s">
        <v>16</v>
      </c>
    </row>
    <row r="126" spans="1:9" x14ac:dyDescent="0.2">
      <c r="A126" s="6">
        <v>44011</v>
      </c>
      <c r="B126" s="7" t="s">
        <v>88</v>
      </c>
      <c r="C126" s="7" t="s">
        <v>81</v>
      </c>
      <c r="D126" s="7" t="s">
        <v>82</v>
      </c>
      <c r="E126" s="26">
        <v>5815.04</v>
      </c>
      <c r="F126" s="15">
        <v>0</v>
      </c>
      <c r="G126" s="26">
        <v>5815.04</v>
      </c>
      <c r="H126" s="22"/>
      <c r="I126" s="24" t="s">
        <v>16</v>
      </c>
    </row>
    <row r="127" spans="1:9" x14ac:dyDescent="0.2">
      <c r="A127" s="6">
        <v>44741</v>
      </c>
      <c r="B127" s="7" t="s">
        <v>89</v>
      </c>
      <c r="C127" s="7" t="s">
        <v>81</v>
      </c>
      <c r="D127" s="7" t="s">
        <v>82</v>
      </c>
      <c r="E127" s="26">
        <v>15327.02</v>
      </c>
      <c r="F127" s="15">
        <v>0</v>
      </c>
      <c r="G127" s="26">
        <v>15327.02</v>
      </c>
      <c r="H127" s="22"/>
      <c r="I127" s="24" t="s">
        <v>16</v>
      </c>
    </row>
    <row r="128" spans="1:9" x14ac:dyDescent="0.2">
      <c r="A128" s="6">
        <v>44048</v>
      </c>
      <c r="B128" s="7" t="s">
        <v>90</v>
      </c>
      <c r="C128" s="7" t="s">
        <v>81</v>
      </c>
      <c r="D128" s="7" t="s">
        <v>82</v>
      </c>
      <c r="E128" s="26">
        <v>17841.599999999999</v>
      </c>
      <c r="F128" s="15">
        <v>0</v>
      </c>
      <c r="G128" s="26">
        <v>17841.599999999999</v>
      </c>
      <c r="H128" s="22"/>
      <c r="I128" s="24" t="s">
        <v>16</v>
      </c>
    </row>
    <row r="129" spans="1:9" x14ac:dyDescent="0.2">
      <c r="A129" s="6">
        <v>44048</v>
      </c>
      <c r="B129" s="7" t="s">
        <v>91</v>
      </c>
      <c r="C129" s="7" t="s">
        <v>81</v>
      </c>
      <c r="D129" s="7" t="s">
        <v>82</v>
      </c>
      <c r="E129" s="26">
        <v>18296.84</v>
      </c>
      <c r="F129" s="15">
        <v>0</v>
      </c>
      <c r="G129" s="26">
        <v>18296.84</v>
      </c>
      <c r="H129" s="22"/>
      <c r="I129" s="24" t="s">
        <v>16</v>
      </c>
    </row>
    <row r="130" spans="1:9" x14ac:dyDescent="0.2">
      <c r="A130" s="6">
        <v>44048</v>
      </c>
      <c r="B130" s="7" t="s">
        <v>92</v>
      </c>
      <c r="C130" s="7" t="s">
        <v>81</v>
      </c>
      <c r="D130" s="7" t="s">
        <v>82</v>
      </c>
      <c r="E130" s="26">
        <v>17449.39</v>
      </c>
      <c r="F130" s="15">
        <v>0</v>
      </c>
      <c r="G130" s="26">
        <v>17449.39</v>
      </c>
      <c r="H130" s="22"/>
      <c r="I130" s="24" t="s">
        <v>16</v>
      </c>
    </row>
    <row r="131" spans="1:9" x14ac:dyDescent="0.25">
      <c r="A131" s="21"/>
      <c r="B131" s="5" t="s">
        <v>19</v>
      </c>
      <c r="C131" s="4"/>
      <c r="D131" s="21"/>
      <c r="E131" s="40">
        <f>SUM(E120:E130)</f>
        <v>176238.94</v>
      </c>
      <c r="F131" s="40">
        <f t="shared" ref="F131:G131" si="17">SUM(F120:F130)</f>
        <v>0</v>
      </c>
      <c r="G131" s="40">
        <f t="shared" si="17"/>
        <v>176238.94</v>
      </c>
      <c r="H131" s="9"/>
      <c r="I131" s="5"/>
    </row>
    <row r="132" spans="1:9" ht="31.5" x14ac:dyDescent="0.25">
      <c r="A132" s="21"/>
      <c r="B132" s="105" t="s">
        <v>93</v>
      </c>
      <c r="C132" s="4"/>
      <c r="D132" s="21"/>
      <c r="E132" s="40"/>
      <c r="F132" s="40"/>
      <c r="G132" s="41"/>
      <c r="H132" s="22"/>
      <c r="I132" s="5"/>
    </row>
    <row r="133" spans="1:9" x14ac:dyDescent="0.25">
      <c r="A133" s="24" t="s">
        <v>11</v>
      </c>
      <c r="B133" s="105" t="s">
        <v>12</v>
      </c>
      <c r="C133" s="7"/>
      <c r="D133" s="7"/>
      <c r="E133" s="26"/>
      <c r="F133" s="40"/>
      <c r="G133" s="41"/>
      <c r="H133" s="22"/>
      <c r="I133" s="5"/>
    </row>
    <row r="134" spans="1:9" x14ac:dyDescent="0.2">
      <c r="A134" s="1">
        <v>45992</v>
      </c>
      <c r="B134" s="2" t="s">
        <v>500</v>
      </c>
      <c r="C134" s="7" t="s">
        <v>94</v>
      </c>
      <c r="D134" s="7" t="s">
        <v>95</v>
      </c>
      <c r="E134" s="26">
        <v>3020000</v>
      </c>
      <c r="F134" s="26">
        <v>3020000</v>
      </c>
      <c r="G134" s="26">
        <f>+E134-F134</f>
        <v>0</v>
      </c>
      <c r="H134" s="42">
        <v>46038</v>
      </c>
      <c r="I134" s="24" t="s">
        <v>33</v>
      </c>
    </row>
    <row r="135" spans="1:9" x14ac:dyDescent="0.25">
      <c r="A135" s="21"/>
      <c r="B135" s="5" t="s">
        <v>19</v>
      </c>
      <c r="C135" s="4"/>
      <c r="D135" s="21"/>
      <c r="E135" s="40">
        <f>SUM(E134:E134)</f>
        <v>3020000</v>
      </c>
      <c r="F135" s="40">
        <f>SUM(F134:F134)</f>
        <v>3020000</v>
      </c>
      <c r="G135" s="40">
        <f>SUM(G134:G134)</f>
        <v>0</v>
      </c>
      <c r="H135" s="22"/>
      <c r="I135" s="5"/>
    </row>
    <row r="136" spans="1:9" ht="31.5" x14ac:dyDescent="0.25">
      <c r="A136" s="21"/>
      <c r="B136" s="105" t="s">
        <v>525</v>
      </c>
      <c r="C136" s="4"/>
      <c r="D136" s="21"/>
      <c r="E136" s="40"/>
      <c r="F136" s="40"/>
      <c r="G136" s="40"/>
      <c r="H136" s="22"/>
      <c r="I136" s="5"/>
    </row>
    <row r="137" spans="1:9" x14ac:dyDescent="0.25">
      <c r="A137" s="24" t="s">
        <v>11</v>
      </c>
      <c r="B137" s="105" t="s">
        <v>12</v>
      </c>
      <c r="C137" s="4"/>
      <c r="D137" s="21"/>
      <c r="E137" s="40"/>
      <c r="F137" s="40"/>
      <c r="G137" s="40"/>
      <c r="H137" s="22"/>
      <c r="I137" s="5"/>
    </row>
    <row r="138" spans="1:9" x14ac:dyDescent="0.2">
      <c r="A138" s="6">
        <v>46023</v>
      </c>
      <c r="B138" s="6" t="s">
        <v>638</v>
      </c>
      <c r="C138" s="7" t="s">
        <v>526</v>
      </c>
      <c r="D138" s="7" t="s">
        <v>527</v>
      </c>
      <c r="E138" s="8">
        <v>1876392.65</v>
      </c>
      <c r="F138" s="26">
        <v>0</v>
      </c>
      <c r="G138" s="26">
        <f>+E138-F138</f>
        <v>1876392.65</v>
      </c>
      <c r="H138" s="33"/>
      <c r="I138" s="24" t="s">
        <v>16</v>
      </c>
    </row>
    <row r="139" spans="1:9" x14ac:dyDescent="0.2">
      <c r="A139" s="6">
        <v>46023</v>
      </c>
      <c r="B139" s="6" t="s">
        <v>639</v>
      </c>
      <c r="C139" s="7" t="s">
        <v>526</v>
      </c>
      <c r="D139" s="7" t="s">
        <v>527</v>
      </c>
      <c r="E139" s="8">
        <v>210474.23999999999</v>
      </c>
      <c r="F139" s="26">
        <v>0</v>
      </c>
      <c r="G139" s="26">
        <f t="shared" ref="G139:G145" si="18">+E139-F139</f>
        <v>210474.23999999999</v>
      </c>
      <c r="H139" s="33"/>
      <c r="I139" s="24" t="s">
        <v>16</v>
      </c>
    </row>
    <row r="140" spans="1:9" x14ac:dyDescent="0.2">
      <c r="A140" s="6">
        <v>46023</v>
      </c>
      <c r="B140" s="6" t="s">
        <v>640</v>
      </c>
      <c r="C140" s="7" t="s">
        <v>526</v>
      </c>
      <c r="D140" s="7" t="s">
        <v>527</v>
      </c>
      <c r="E140" s="8">
        <v>60911.99</v>
      </c>
      <c r="F140" s="26">
        <v>0</v>
      </c>
      <c r="G140" s="26">
        <f t="shared" si="18"/>
        <v>60911.99</v>
      </c>
      <c r="H140" s="33"/>
      <c r="I140" s="24" t="s">
        <v>16</v>
      </c>
    </row>
    <row r="141" spans="1:9" x14ac:dyDescent="0.2">
      <c r="A141" s="6">
        <v>46023</v>
      </c>
      <c r="B141" s="6" t="s">
        <v>641</v>
      </c>
      <c r="C141" s="7" t="s">
        <v>526</v>
      </c>
      <c r="D141" s="7" t="s">
        <v>527</v>
      </c>
      <c r="E141" s="8">
        <v>1398.19</v>
      </c>
      <c r="F141" s="26">
        <v>0</v>
      </c>
      <c r="G141" s="26">
        <f t="shared" si="18"/>
        <v>1398.19</v>
      </c>
      <c r="H141" s="33"/>
      <c r="I141" s="24" t="s">
        <v>16</v>
      </c>
    </row>
    <row r="142" spans="1:9" x14ac:dyDescent="0.2">
      <c r="A142" s="6">
        <v>46023</v>
      </c>
      <c r="B142" s="6" t="s">
        <v>642</v>
      </c>
      <c r="C142" s="7" t="s">
        <v>526</v>
      </c>
      <c r="D142" s="7" t="s">
        <v>527</v>
      </c>
      <c r="E142" s="8">
        <v>21320.37</v>
      </c>
      <c r="F142" s="26">
        <v>0</v>
      </c>
      <c r="G142" s="26">
        <f t="shared" si="18"/>
        <v>21320.37</v>
      </c>
      <c r="H142" s="33"/>
      <c r="I142" s="24" t="s">
        <v>16</v>
      </c>
    </row>
    <row r="143" spans="1:9" x14ac:dyDescent="0.2">
      <c r="A143" s="6">
        <v>46023</v>
      </c>
      <c r="B143" s="6" t="s">
        <v>643</v>
      </c>
      <c r="C143" s="7" t="s">
        <v>526</v>
      </c>
      <c r="D143" s="7" t="s">
        <v>527</v>
      </c>
      <c r="E143" s="8">
        <v>31904.36</v>
      </c>
      <c r="F143" s="26">
        <v>0</v>
      </c>
      <c r="G143" s="26">
        <f t="shared" si="18"/>
        <v>31904.36</v>
      </c>
      <c r="H143" s="33"/>
      <c r="I143" s="24" t="s">
        <v>16</v>
      </c>
    </row>
    <row r="144" spans="1:9" x14ac:dyDescent="0.2">
      <c r="A144" s="6">
        <v>46023</v>
      </c>
      <c r="B144" s="6" t="s">
        <v>644</v>
      </c>
      <c r="C144" s="7" t="s">
        <v>526</v>
      </c>
      <c r="D144" s="7" t="s">
        <v>527</v>
      </c>
      <c r="E144" s="8">
        <v>124332.7</v>
      </c>
      <c r="F144" s="26">
        <v>0</v>
      </c>
      <c r="G144" s="26">
        <f t="shared" si="18"/>
        <v>124332.7</v>
      </c>
      <c r="H144" s="33"/>
      <c r="I144" s="24" t="s">
        <v>16</v>
      </c>
    </row>
    <row r="145" spans="1:9" x14ac:dyDescent="0.2">
      <c r="A145" s="6">
        <v>46023</v>
      </c>
      <c r="B145" s="6" t="s">
        <v>645</v>
      </c>
      <c r="C145" s="7" t="s">
        <v>526</v>
      </c>
      <c r="D145" s="7" t="s">
        <v>527</v>
      </c>
      <c r="E145" s="8">
        <v>5081.8599999999997</v>
      </c>
      <c r="F145" s="26">
        <v>0</v>
      </c>
      <c r="G145" s="26">
        <f t="shared" si="18"/>
        <v>5081.8599999999997</v>
      </c>
      <c r="H145" s="33"/>
      <c r="I145" s="24" t="s">
        <v>16</v>
      </c>
    </row>
    <row r="146" spans="1:9" x14ac:dyDescent="0.25">
      <c r="A146" s="21"/>
      <c r="B146" s="5" t="s">
        <v>19</v>
      </c>
      <c r="C146" s="4"/>
      <c r="D146" s="21"/>
      <c r="E146" s="40">
        <f>SUM(E138:E145)</f>
        <v>2331816.36</v>
      </c>
      <c r="F146" s="40">
        <f t="shared" ref="F146" si="19">SUM(F138:F145)</f>
        <v>0</v>
      </c>
      <c r="G146" s="40">
        <f>SUM(G138:G145)</f>
        <v>2331816.36</v>
      </c>
      <c r="H146" s="22"/>
      <c r="I146" s="5"/>
    </row>
    <row r="147" spans="1:9" ht="31.5" x14ac:dyDescent="0.25">
      <c r="A147" s="21"/>
      <c r="B147" s="105" t="s">
        <v>646</v>
      </c>
      <c r="C147" s="4"/>
      <c r="D147" s="21"/>
      <c r="E147" s="40"/>
      <c r="F147" s="40"/>
      <c r="G147" s="40"/>
      <c r="H147" s="22"/>
      <c r="I147" s="5"/>
    </row>
    <row r="148" spans="1:9" x14ac:dyDescent="0.25">
      <c r="A148" s="24" t="s">
        <v>11</v>
      </c>
      <c r="B148" s="105" t="s">
        <v>12</v>
      </c>
      <c r="C148" s="4"/>
      <c r="D148" s="21"/>
      <c r="E148" s="40"/>
      <c r="F148" s="40"/>
      <c r="G148" s="40"/>
      <c r="H148" s="22"/>
      <c r="I148" s="5"/>
    </row>
    <row r="149" spans="1:9" x14ac:dyDescent="0.25">
      <c r="A149" s="1">
        <v>46006</v>
      </c>
      <c r="B149" s="47" t="s">
        <v>647</v>
      </c>
      <c r="C149" s="48" t="s">
        <v>648</v>
      </c>
      <c r="D149" s="48" t="s">
        <v>20</v>
      </c>
      <c r="E149" s="9">
        <v>177000</v>
      </c>
      <c r="F149" s="9">
        <v>0</v>
      </c>
      <c r="G149" s="9">
        <f>+E149-F149</f>
        <v>177000</v>
      </c>
      <c r="H149" s="22"/>
      <c r="I149" s="5" t="s">
        <v>16</v>
      </c>
    </row>
    <row r="150" spans="1:9" x14ac:dyDescent="0.25">
      <c r="A150" s="21"/>
      <c r="B150" s="5" t="s">
        <v>19</v>
      </c>
      <c r="C150" s="4"/>
      <c r="D150" s="21"/>
      <c r="E150" s="40">
        <f>SUM(E149)</f>
        <v>177000</v>
      </c>
      <c r="F150" s="40">
        <f t="shared" ref="F150:G150" si="20">SUM(F149)</f>
        <v>0</v>
      </c>
      <c r="G150" s="40">
        <f t="shared" si="20"/>
        <v>177000</v>
      </c>
      <c r="H150" s="22"/>
      <c r="I150" s="5"/>
    </row>
    <row r="151" spans="1:9" ht="47.25" x14ac:dyDescent="0.25">
      <c r="A151" s="21"/>
      <c r="B151" s="105" t="s">
        <v>96</v>
      </c>
      <c r="C151" s="4"/>
      <c r="D151" s="21"/>
      <c r="E151" s="21"/>
      <c r="F151" s="21"/>
      <c r="G151" s="21"/>
      <c r="H151" s="22"/>
      <c r="I151" s="5"/>
    </row>
    <row r="152" spans="1:9" x14ac:dyDescent="0.25">
      <c r="A152" s="24" t="s">
        <v>11</v>
      </c>
      <c r="B152" s="105" t="s">
        <v>12</v>
      </c>
      <c r="C152" s="4"/>
      <c r="D152" s="21"/>
      <c r="E152" s="21"/>
      <c r="F152" s="21"/>
      <c r="G152" s="21"/>
      <c r="H152" s="22"/>
      <c r="I152" s="5"/>
    </row>
    <row r="153" spans="1:9" x14ac:dyDescent="0.2">
      <c r="A153" s="6">
        <v>42948</v>
      </c>
      <c r="B153" s="7" t="s">
        <v>97</v>
      </c>
      <c r="C153" s="7" t="s">
        <v>98</v>
      </c>
      <c r="D153" s="7" t="s">
        <v>99</v>
      </c>
      <c r="E153" s="26">
        <v>12240</v>
      </c>
      <c r="F153" s="43">
        <v>0</v>
      </c>
      <c r="G153" s="26">
        <v>12240</v>
      </c>
      <c r="H153" s="22"/>
      <c r="I153" s="24" t="s">
        <v>16</v>
      </c>
    </row>
    <row r="154" spans="1:9" x14ac:dyDescent="0.2">
      <c r="A154" s="6">
        <v>42948</v>
      </c>
      <c r="B154" s="44" t="s">
        <v>100</v>
      </c>
      <c r="C154" s="7" t="s">
        <v>98</v>
      </c>
      <c r="D154" s="7" t="s">
        <v>99</v>
      </c>
      <c r="E154" s="45">
        <v>16560</v>
      </c>
      <c r="F154" s="43">
        <v>0</v>
      </c>
      <c r="G154" s="45">
        <v>16560</v>
      </c>
      <c r="H154" s="22"/>
      <c r="I154" s="24" t="s">
        <v>16</v>
      </c>
    </row>
    <row r="155" spans="1:9" x14ac:dyDescent="0.2">
      <c r="A155" s="6">
        <v>42948</v>
      </c>
      <c r="B155" s="44" t="s">
        <v>101</v>
      </c>
      <c r="C155" s="7" t="s">
        <v>98</v>
      </c>
      <c r="D155" s="7" t="s">
        <v>99</v>
      </c>
      <c r="E155" s="45">
        <v>14400</v>
      </c>
      <c r="F155" s="43">
        <v>0</v>
      </c>
      <c r="G155" s="45">
        <v>14400</v>
      </c>
      <c r="H155" s="22"/>
      <c r="I155" s="24" t="s">
        <v>16</v>
      </c>
    </row>
    <row r="156" spans="1:9" x14ac:dyDescent="0.2">
      <c r="A156" s="6">
        <v>42948</v>
      </c>
      <c r="B156" s="44" t="s">
        <v>102</v>
      </c>
      <c r="C156" s="7" t="s">
        <v>98</v>
      </c>
      <c r="D156" s="7" t="s">
        <v>99</v>
      </c>
      <c r="E156" s="45">
        <v>13680</v>
      </c>
      <c r="F156" s="43">
        <v>0</v>
      </c>
      <c r="G156" s="45">
        <v>13680</v>
      </c>
      <c r="H156" s="22"/>
      <c r="I156" s="24" t="s">
        <v>16</v>
      </c>
    </row>
    <row r="157" spans="1:9" x14ac:dyDescent="0.25">
      <c r="A157" s="21"/>
      <c r="B157" s="5" t="s">
        <v>19</v>
      </c>
      <c r="C157" s="4"/>
      <c r="D157" s="21"/>
      <c r="E157" s="10">
        <f>SUM(E153:E156)</f>
        <v>56880</v>
      </c>
      <c r="F157" s="10">
        <f t="shared" ref="F157:G157" si="21">SUM(F153:F156)</f>
        <v>0</v>
      </c>
      <c r="G157" s="10">
        <f t="shared" si="21"/>
        <v>56880</v>
      </c>
      <c r="H157" s="22"/>
      <c r="I157" s="24"/>
    </row>
    <row r="158" spans="1:9" ht="31.5" x14ac:dyDescent="0.25">
      <c r="A158" s="21"/>
      <c r="B158" s="105" t="s">
        <v>103</v>
      </c>
      <c r="C158" s="4"/>
      <c r="D158" s="21"/>
      <c r="E158" s="21"/>
      <c r="F158" s="21"/>
      <c r="G158" s="46"/>
      <c r="H158" s="22"/>
      <c r="I158" s="5"/>
    </row>
    <row r="159" spans="1:9" x14ac:dyDescent="0.25">
      <c r="A159" s="24" t="s">
        <v>11</v>
      </c>
      <c r="B159" s="105" t="s">
        <v>12</v>
      </c>
      <c r="C159" s="4"/>
      <c r="D159" s="21"/>
      <c r="E159" s="21"/>
      <c r="F159" s="21"/>
      <c r="G159" s="21"/>
      <c r="H159" s="22"/>
      <c r="I159" s="5"/>
    </row>
    <row r="160" spans="1:9" x14ac:dyDescent="0.2">
      <c r="A160" s="6">
        <v>40716</v>
      </c>
      <c r="B160" s="44" t="s">
        <v>104</v>
      </c>
      <c r="C160" s="7" t="s">
        <v>105</v>
      </c>
      <c r="D160" s="7" t="s">
        <v>106</v>
      </c>
      <c r="E160" s="45">
        <v>21460</v>
      </c>
      <c r="F160" s="15">
        <v>0</v>
      </c>
      <c r="G160" s="45">
        <v>21460</v>
      </c>
      <c r="H160" s="22"/>
      <c r="I160" s="24" t="s">
        <v>16</v>
      </c>
    </row>
    <row r="161" spans="1:9" x14ac:dyDescent="0.2">
      <c r="A161" s="6">
        <v>40725</v>
      </c>
      <c r="B161" s="7" t="s">
        <v>107</v>
      </c>
      <c r="C161" s="7" t="s">
        <v>105</v>
      </c>
      <c r="D161" s="7" t="s">
        <v>108</v>
      </c>
      <c r="E161" s="26">
        <v>7308</v>
      </c>
      <c r="F161" s="15">
        <v>0</v>
      </c>
      <c r="G161" s="26">
        <v>7308</v>
      </c>
      <c r="H161" s="22"/>
      <c r="I161" s="24" t="s">
        <v>16</v>
      </c>
    </row>
    <row r="162" spans="1:9" x14ac:dyDescent="0.2">
      <c r="A162" s="6">
        <v>40763</v>
      </c>
      <c r="B162" s="7" t="s">
        <v>109</v>
      </c>
      <c r="C162" s="7" t="s">
        <v>105</v>
      </c>
      <c r="D162" s="7" t="s">
        <v>110</v>
      </c>
      <c r="E162" s="26">
        <v>4176</v>
      </c>
      <c r="F162" s="15">
        <v>0</v>
      </c>
      <c r="G162" s="26">
        <v>4176</v>
      </c>
      <c r="H162" s="22"/>
      <c r="I162" s="24" t="s">
        <v>16</v>
      </c>
    </row>
    <row r="163" spans="1:9" x14ac:dyDescent="0.25">
      <c r="A163" s="21"/>
      <c r="B163" s="5" t="s">
        <v>19</v>
      </c>
      <c r="C163" s="4"/>
      <c r="D163" s="21"/>
      <c r="E163" s="10">
        <f>SUM(E160:E162)</f>
        <v>32944</v>
      </c>
      <c r="F163" s="10">
        <f t="shared" ref="F163:G163" si="22">SUM(F160:F162)</f>
        <v>0</v>
      </c>
      <c r="G163" s="10">
        <f t="shared" si="22"/>
        <v>32944</v>
      </c>
      <c r="H163" s="22"/>
      <c r="I163" s="24"/>
    </row>
    <row r="164" spans="1:9" x14ac:dyDescent="0.2">
      <c r="A164" s="21"/>
      <c r="B164" s="105" t="s">
        <v>495</v>
      </c>
      <c r="C164" s="4"/>
      <c r="D164" s="21"/>
      <c r="E164" s="10"/>
      <c r="F164" s="10"/>
      <c r="G164" s="10"/>
      <c r="H164" s="22"/>
      <c r="I164" s="24"/>
    </row>
    <row r="165" spans="1:9" x14ac:dyDescent="0.2">
      <c r="A165" s="24" t="s">
        <v>11</v>
      </c>
      <c r="B165" s="105" t="s">
        <v>12</v>
      </c>
      <c r="C165" s="4"/>
      <c r="D165" s="21"/>
      <c r="E165" s="13"/>
      <c r="F165" s="13"/>
      <c r="G165" s="13"/>
      <c r="H165" s="22"/>
      <c r="I165" s="24"/>
    </row>
    <row r="166" spans="1:9" x14ac:dyDescent="0.2">
      <c r="A166" s="1">
        <v>45992</v>
      </c>
      <c r="B166" s="2" t="s">
        <v>548</v>
      </c>
      <c r="C166" s="4" t="s">
        <v>496</v>
      </c>
      <c r="D166" s="4" t="s">
        <v>497</v>
      </c>
      <c r="E166" s="3">
        <v>15862701.380000001</v>
      </c>
      <c r="F166" s="13">
        <v>0</v>
      </c>
      <c r="G166" s="13">
        <f>+E166-F166</f>
        <v>15862701.380000001</v>
      </c>
      <c r="H166" s="33"/>
      <c r="I166" s="24" t="s">
        <v>16</v>
      </c>
    </row>
    <row r="167" spans="1:9" x14ac:dyDescent="0.25">
      <c r="A167" s="21"/>
      <c r="B167" s="5" t="s">
        <v>19</v>
      </c>
      <c r="C167" s="4"/>
      <c r="D167" s="21"/>
      <c r="E167" s="10">
        <f>SUM(E166)</f>
        <v>15862701.380000001</v>
      </c>
      <c r="F167" s="10">
        <f t="shared" ref="F167" si="23">SUM(F166)</f>
        <v>0</v>
      </c>
      <c r="G167" s="10">
        <f>SUM(G166)</f>
        <v>15862701.380000001</v>
      </c>
      <c r="H167" s="22"/>
      <c r="I167" s="24"/>
    </row>
    <row r="168" spans="1:9" ht="47.25" x14ac:dyDescent="0.2">
      <c r="A168" s="21"/>
      <c r="B168" s="105" t="s">
        <v>649</v>
      </c>
      <c r="C168" s="4"/>
      <c r="D168" s="21"/>
      <c r="E168" s="10"/>
      <c r="F168" s="10"/>
      <c r="G168" s="10"/>
      <c r="H168" s="22"/>
      <c r="I168" s="24"/>
    </row>
    <row r="169" spans="1:9" x14ac:dyDescent="0.2">
      <c r="A169" s="24" t="s">
        <v>11</v>
      </c>
      <c r="B169" s="105" t="s">
        <v>12</v>
      </c>
      <c r="C169" s="4"/>
      <c r="D169" s="21"/>
      <c r="E169" s="10"/>
      <c r="F169" s="10"/>
      <c r="G169" s="10"/>
      <c r="H169" s="22"/>
      <c r="I169" s="24"/>
    </row>
    <row r="170" spans="1:9" x14ac:dyDescent="0.2">
      <c r="A170" s="1">
        <v>46014</v>
      </c>
      <c r="B170" s="2" t="s">
        <v>650</v>
      </c>
      <c r="C170" s="48" t="s">
        <v>651</v>
      </c>
      <c r="D170" s="48" t="s">
        <v>652</v>
      </c>
      <c r="E170" s="103">
        <v>248000</v>
      </c>
      <c r="F170" s="13">
        <v>0</v>
      </c>
      <c r="G170" s="13">
        <f>+E170-F170</f>
        <v>248000</v>
      </c>
      <c r="H170" s="33"/>
      <c r="I170" s="24" t="s">
        <v>16</v>
      </c>
    </row>
    <row r="171" spans="1:9" x14ac:dyDescent="0.25">
      <c r="A171" s="21"/>
      <c r="B171" s="5" t="s">
        <v>19</v>
      </c>
      <c r="C171" s="4"/>
      <c r="D171" s="21"/>
      <c r="E171" s="10">
        <f>SUM(E170)</f>
        <v>248000</v>
      </c>
      <c r="F171" s="10">
        <f t="shared" ref="F171:G171" si="24">SUM(F170)</f>
        <v>0</v>
      </c>
      <c r="G171" s="10">
        <f t="shared" si="24"/>
        <v>248000</v>
      </c>
      <c r="H171" s="22"/>
      <c r="I171" s="24"/>
    </row>
    <row r="172" spans="1:9" ht="47.25" x14ac:dyDescent="0.2">
      <c r="A172" s="21"/>
      <c r="B172" s="105" t="s">
        <v>653</v>
      </c>
      <c r="C172" s="4"/>
      <c r="D172" s="21"/>
      <c r="E172" s="10"/>
      <c r="F172" s="10"/>
      <c r="G172" s="10"/>
      <c r="H172" s="22"/>
      <c r="I172" s="24"/>
    </row>
    <row r="173" spans="1:9" x14ac:dyDescent="0.2">
      <c r="A173" s="24" t="s">
        <v>11</v>
      </c>
      <c r="B173" s="105" t="s">
        <v>12</v>
      </c>
      <c r="C173" s="4"/>
      <c r="D173" s="21"/>
      <c r="E173" s="10"/>
      <c r="F173" s="10"/>
      <c r="G173" s="10"/>
      <c r="H173" s="22"/>
      <c r="I173" s="24"/>
    </row>
    <row r="174" spans="1:9" x14ac:dyDescent="0.2">
      <c r="A174" s="1">
        <v>46013</v>
      </c>
      <c r="B174" s="2" t="s">
        <v>654</v>
      </c>
      <c r="C174" s="48" t="s">
        <v>655</v>
      </c>
      <c r="D174" s="48" t="s">
        <v>20</v>
      </c>
      <c r="E174" s="13">
        <v>590000</v>
      </c>
      <c r="F174" s="13">
        <v>0</v>
      </c>
      <c r="G174" s="13">
        <f>+E174-F174</f>
        <v>590000</v>
      </c>
      <c r="H174" s="22"/>
      <c r="I174" s="24" t="s">
        <v>16</v>
      </c>
    </row>
    <row r="175" spans="1:9" x14ac:dyDescent="0.25">
      <c r="A175" s="21"/>
      <c r="B175" s="5"/>
      <c r="C175" s="4"/>
      <c r="D175" s="21"/>
      <c r="E175" s="10">
        <f>SUM(E174)</f>
        <v>590000</v>
      </c>
      <c r="F175" s="10">
        <f t="shared" ref="F175:G175" si="25">SUM(F174)</f>
        <v>0</v>
      </c>
      <c r="G175" s="10">
        <f t="shared" si="25"/>
        <v>590000</v>
      </c>
      <c r="H175" s="22"/>
      <c r="I175" s="24"/>
    </row>
    <row r="176" spans="1:9" ht="31.5" x14ac:dyDescent="0.2">
      <c r="A176" s="21"/>
      <c r="B176" s="105" t="s">
        <v>474</v>
      </c>
      <c r="C176" s="4"/>
      <c r="D176" s="21"/>
      <c r="E176" s="10"/>
      <c r="F176" s="10"/>
      <c r="G176" s="10"/>
      <c r="H176" s="22"/>
      <c r="I176" s="24"/>
    </row>
    <row r="177" spans="1:9" x14ac:dyDescent="0.2">
      <c r="A177" s="24" t="s">
        <v>11</v>
      </c>
      <c r="B177" s="105" t="s">
        <v>12</v>
      </c>
      <c r="C177" s="4"/>
      <c r="D177" s="21"/>
      <c r="E177" s="10"/>
      <c r="F177" s="10"/>
      <c r="G177" s="10"/>
      <c r="H177" s="22"/>
      <c r="I177" s="24"/>
    </row>
    <row r="178" spans="1:9" x14ac:dyDescent="0.2">
      <c r="A178" s="6">
        <v>45964</v>
      </c>
      <c r="B178" s="29" t="s">
        <v>508</v>
      </c>
      <c r="C178" s="4" t="s">
        <v>475</v>
      </c>
      <c r="D178" s="4" t="s">
        <v>32</v>
      </c>
      <c r="E178" s="13">
        <v>250000</v>
      </c>
      <c r="F178" s="13">
        <v>0</v>
      </c>
      <c r="G178" s="13">
        <f t="shared" ref="G178" si="26">+E178-F178</f>
        <v>250000</v>
      </c>
      <c r="H178" s="33"/>
      <c r="I178" s="24" t="s">
        <v>16</v>
      </c>
    </row>
    <row r="179" spans="1:9" x14ac:dyDescent="0.25">
      <c r="A179" s="21"/>
      <c r="B179" s="5" t="s">
        <v>19</v>
      </c>
      <c r="C179" s="4"/>
      <c r="D179" s="21"/>
      <c r="E179" s="10">
        <f>SUM(E178:E178)</f>
        <v>250000</v>
      </c>
      <c r="F179" s="10">
        <f>SUM(F178:F178)</f>
        <v>0</v>
      </c>
      <c r="G179" s="10">
        <f>SUM(G178:G178)</f>
        <v>250000</v>
      </c>
      <c r="H179" s="22"/>
      <c r="I179" s="24"/>
    </row>
    <row r="180" spans="1:9" ht="31.5" x14ac:dyDescent="0.2">
      <c r="A180" s="21"/>
      <c r="B180" s="105" t="s">
        <v>434</v>
      </c>
      <c r="C180" s="4"/>
      <c r="D180" s="21"/>
      <c r="E180" s="10"/>
      <c r="F180" s="10"/>
      <c r="G180" s="10"/>
      <c r="H180" s="22"/>
      <c r="I180" s="24"/>
    </row>
    <row r="181" spans="1:9" x14ac:dyDescent="0.2">
      <c r="A181" s="24" t="s">
        <v>11</v>
      </c>
      <c r="B181" s="105" t="s">
        <v>12</v>
      </c>
      <c r="C181" s="4"/>
      <c r="D181" s="21"/>
      <c r="E181" s="10"/>
      <c r="F181" s="10"/>
      <c r="G181" s="10"/>
      <c r="H181" s="22"/>
      <c r="I181" s="24"/>
    </row>
    <row r="182" spans="1:9" x14ac:dyDescent="0.2">
      <c r="A182" s="6">
        <v>45839</v>
      </c>
      <c r="B182" s="29" t="s">
        <v>476</v>
      </c>
      <c r="C182" s="4" t="s">
        <v>435</v>
      </c>
      <c r="D182" s="4" t="s">
        <v>95</v>
      </c>
      <c r="E182" s="13">
        <v>191760</v>
      </c>
      <c r="F182" s="13">
        <v>0</v>
      </c>
      <c r="G182" s="13">
        <v>191760</v>
      </c>
      <c r="H182" s="33"/>
      <c r="I182" s="24" t="s">
        <v>16</v>
      </c>
    </row>
    <row r="183" spans="1:9" x14ac:dyDescent="0.2">
      <c r="A183" s="6">
        <v>45839</v>
      </c>
      <c r="B183" s="29" t="s">
        <v>477</v>
      </c>
      <c r="C183" s="4" t="s">
        <v>435</v>
      </c>
      <c r="D183" s="4" t="s">
        <v>95</v>
      </c>
      <c r="E183" s="13">
        <v>665720</v>
      </c>
      <c r="F183" s="13">
        <v>0</v>
      </c>
      <c r="G183" s="13">
        <v>665720</v>
      </c>
      <c r="H183" s="33"/>
      <c r="I183" s="24" t="s">
        <v>16</v>
      </c>
    </row>
    <row r="184" spans="1:9" x14ac:dyDescent="0.2">
      <c r="A184" s="6">
        <v>45839</v>
      </c>
      <c r="B184" s="29" t="s">
        <v>478</v>
      </c>
      <c r="C184" s="4" t="s">
        <v>435</v>
      </c>
      <c r="D184" s="4" t="s">
        <v>95</v>
      </c>
      <c r="E184" s="13">
        <v>770185</v>
      </c>
      <c r="F184" s="13">
        <v>0</v>
      </c>
      <c r="G184" s="13">
        <v>770185</v>
      </c>
      <c r="H184" s="33"/>
      <c r="I184" s="24" t="s">
        <v>16</v>
      </c>
    </row>
    <row r="185" spans="1:9" x14ac:dyDescent="0.2">
      <c r="A185" s="6">
        <v>45839</v>
      </c>
      <c r="B185" s="29" t="s">
        <v>479</v>
      </c>
      <c r="C185" s="4" t="s">
        <v>435</v>
      </c>
      <c r="D185" s="4" t="s">
        <v>95</v>
      </c>
      <c r="E185" s="13">
        <v>558280</v>
      </c>
      <c r="F185" s="13">
        <v>0</v>
      </c>
      <c r="G185" s="13">
        <v>558280</v>
      </c>
      <c r="H185" s="33"/>
      <c r="I185" s="24" t="s">
        <v>16</v>
      </c>
    </row>
    <row r="186" spans="1:9" x14ac:dyDescent="0.2">
      <c r="A186" s="6">
        <v>45839</v>
      </c>
      <c r="B186" s="29" t="s">
        <v>480</v>
      </c>
      <c r="C186" s="4" t="s">
        <v>435</v>
      </c>
      <c r="D186" s="4" t="s">
        <v>95</v>
      </c>
      <c r="E186" s="13">
        <v>659855</v>
      </c>
      <c r="F186" s="13">
        <v>0</v>
      </c>
      <c r="G186" s="13">
        <v>659855</v>
      </c>
      <c r="H186" s="33"/>
      <c r="I186" s="24" t="s">
        <v>16</v>
      </c>
    </row>
    <row r="187" spans="1:9" x14ac:dyDescent="0.2">
      <c r="A187" s="6">
        <v>45839</v>
      </c>
      <c r="B187" s="29" t="s">
        <v>481</v>
      </c>
      <c r="C187" s="4" t="s">
        <v>435</v>
      </c>
      <c r="D187" s="4" t="s">
        <v>95</v>
      </c>
      <c r="E187" s="13">
        <v>621010</v>
      </c>
      <c r="F187" s="13">
        <v>0</v>
      </c>
      <c r="G187" s="13">
        <v>621010</v>
      </c>
      <c r="H187" s="33"/>
      <c r="I187" s="24" t="s">
        <v>16</v>
      </c>
    </row>
    <row r="188" spans="1:9" x14ac:dyDescent="0.2">
      <c r="A188" s="6">
        <v>45839</v>
      </c>
      <c r="B188" s="29" t="s">
        <v>482</v>
      </c>
      <c r="C188" s="4" t="s">
        <v>435</v>
      </c>
      <c r="D188" s="4" t="s">
        <v>95</v>
      </c>
      <c r="E188" s="13">
        <v>657900</v>
      </c>
      <c r="F188" s="13">
        <v>0</v>
      </c>
      <c r="G188" s="13">
        <v>657900</v>
      </c>
      <c r="H188" s="33"/>
      <c r="I188" s="24" t="s">
        <v>16</v>
      </c>
    </row>
    <row r="189" spans="1:9" x14ac:dyDescent="0.2">
      <c r="A189" s="6">
        <v>45839</v>
      </c>
      <c r="B189" s="29" t="s">
        <v>483</v>
      </c>
      <c r="C189" s="4" t="s">
        <v>435</v>
      </c>
      <c r="D189" s="4" t="s">
        <v>95</v>
      </c>
      <c r="E189" s="13">
        <v>607835</v>
      </c>
      <c r="F189" s="13">
        <v>0</v>
      </c>
      <c r="G189" s="13">
        <v>607835</v>
      </c>
      <c r="H189" s="33"/>
      <c r="I189" s="24" t="s">
        <v>16</v>
      </c>
    </row>
    <row r="190" spans="1:9" x14ac:dyDescent="0.2">
      <c r="A190" s="6">
        <v>45839</v>
      </c>
      <c r="B190" s="29" t="s">
        <v>484</v>
      </c>
      <c r="C190" s="4" t="s">
        <v>435</v>
      </c>
      <c r="D190" s="4" t="s">
        <v>95</v>
      </c>
      <c r="E190" s="13">
        <v>610300</v>
      </c>
      <c r="F190" s="13">
        <v>0</v>
      </c>
      <c r="G190" s="13">
        <v>610300</v>
      </c>
      <c r="H190" s="33"/>
      <c r="I190" s="24" t="s">
        <v>16</v>
      </c>
    </row>
    <row r="191" spans="1:9" x14ac:dyDescent="0.2">
      <c r="A191" s="6">
        <v>45839</v>
      </c>
      <c r="B191" s="29" t="s">
        <v>485</v>
      </c>
      <c r="C191" s="4" t="s">
        <v>435</v>
      </c>
      <c r="D191" s="4" t="s">
        <v>95</v>
      </c>
      <c r="E191" s="13">
        <v>594490</v>
      </c>
      <c r="F191" s="13">
        <v>0</v>
      </c>
      <c r="G191" s="13">
        <v>594490</v>
      </c>
      <c r="H191" s="33"/>
      <c r="I191" s="24" t="s">
        <v>16</v>
      </c>
    </row>
    <row r="192" spans="1:9" x14ac:dyDescent="0.2">
      <c r="A192" s="6">
        <v>45839</v>
      </c>
      <c r="B192" s="29" t="s">
        <v>486</v>
      </c>
      <c r="C192" s="4" t="s">
        <v>435</v>
      </c>
      <c r="D192" s="4" t="s">
        <v>95</v>
      </c>
      <c r="E192" s="13">
        <v>466225</v>
      </c>
      <c r="F192" s="13">
        <v>0</v>
      </c>
      <c r="G192" s="13">
        <v>466225</v>
      </c>
      <c r="H192" s="33"/>
      <c r="I192" s="24" t="s">
        <v>16</v>
      </c>
    </row>
    <row r="193" spans="1:10" x14ac:dyDescent="0.2">
      <c r="A193" s="6">
        <v>45839</v>
      </c>
      <c r="B193" s="29" t="s">
        <v>487</v>
      </c>
      <c r="C193" s="4" t="s">
        <v>435</v>
      </c>
      <c r="D193" s="4" t="s">
        <v>95</v>
      </c>
      <c r="E193" s="13">
        <v>480505</v>
      </c>
      <c r="F193" s="13">
        <v>0</v>
      </c>
      <c r="G193" s="13">
        <v>480505</v>
      </c>
      <c r="H193" s="33"/>
      <c r="I193" s="24" t="s">
        <v>16</v>
      </c>
    </row>
    <row r="194" spans="1:10" x14ac:dyDescent="0.2">
      <c r="A194" s="6">
        <v>45992</v>
      </c>
      <c r="B194" s="29" t="s">
        <v>549</v>
      </c>
      <c r="C194" s="4" t="s">
        <v>435</v>
      </c>
      <c r="D194" s="4" t="s">
        <v>95</v>
      </c>
      <c r="E194" s="13">
        <v>2096000</v>
      </c>
      <c r="F194" s="13">
        <v>0</v>
      </c>
      <c r="G194" s="13">
        <f>+E194-F194</f>
        <v>2096000</v>
      </c>
      <c r="H194" s="33"/>
      <c r="I194" s="24" t="s">
        <v>16</v>
      </c>
    </row>
    <row r="195" spans="1:10" x14ac:dyDescent="0.2">
      <c r="A195" s="6">
        <v>45992</v>
      </c>
      <c r="B195" s="29" t="s">
        <v>550</v>
      </c>
      <c r="C195" s="4" t="s">
        <v>435</v>
      </c>
      <c r="D195" s="4" t="s">
        <v>95</v>
      </c>
      <c r="E195" s="13">
        <v>1904000</v>
      </c>
      <c r="F195" s="13">
        <v>0</v>
      </c>
      <c r="G195" s="13">
        <f t="shared" ref="G195:G196" si="27">+E195-F195</f>
        <v>1904000</v>
      </c>
      <c r="H195" s="33"/>
      <c r="I195" s="24" t="s">
        <v>16</v>
      </c>
    </row>
    <row r="196" spans="1:10" x14ac:dyDescent="0.2">
      <c r="A196" s="6">
        <v>46022</v>
      </c>
      <c r="B196" s="29" t="s">
        <v>551</v>
      </c>
      <c r="C196" s="4" t="s">
        <v>435</v>
      </c>
      <c r="D196" s="4" t="s">
        <v>95</v>
      </c>
      <c r="E196" s="13">
        <v>283800</v>
      </c>
      <c r="F196" s="13">
        <v>0</v>
      </c>
      <c r="G196" s="13">
        <f t="shared" si="27"/>
        <v>283800</v>
      </c>
      <c r="H196" s="33"/>
      <c r="I196" s="24" t="s">
        <v>16</v>
      </c>
    </row>
    <row r="197" spans="1:10" x14ac:dyDescent="0.25">
      <c r="A197" s="21"/>
      <c r="B197" s="5" t="s">
        <v>19</v>
      </c>
      <c r="C197" s="4"/>
      <c r="D197" s="21"/>
      <c r="E197" s="10">
        <f>SUM(E182:E196)</f>
        <v>11167865</v>
      </c>
      <c r="F197" s="10">
        <f t="shared" ref="F197:G197" si="28">SUM(F182:F196)</f>
        <v>0</v>
      </c>
      <c r="G197" s="10">
        <f t="shared" si="28"/>
        <v>11167865</v>
      </c>
      <c r="H197" s="22"/>
      <c r="I197" s="24"/>
    </row>
    <row r="198" spans="1:10" x14ac:dyDescent="0.25">
      <c r="A198" s="21"/>
      <c r="B198" s="105" t="s">
        <v>111</v>
      </c>
      <c r="C198" s="4"/>
      <c r="D198" s="21"/>
      <c r="E198" s="21"/>
      <c r="F198" s="21"/>
      <c r="G198" s="21"/>
      <c r="H198" s="22"/>
      <c r="I198" s="5"/>
    </row>
    <row r="199" spans="1:10" x14ac:dyDescent="0.25">
      <c r="A199" s="24" t="s">
        <v>11</v>
      </c>
      <c r="B199" s="105" t="s">
        <v>12</v>
      </c>
      <c r="C199" s="4"/>
      <c r="D199" s="21"/>
      <c r="E199" s="21"/>
      <c r="F199" s="21"/>
      <c r="G199" s="21"/>
      <c r="H199" s="22"/>
      <c r="I199" s="5"/>
    </row>
    <row r="200" spans="1:10" x14ac:dyDescent="0.2">
      <c r="A200" s="6">
        <v>45546</v>
      </c>
      <c r="B200" s="29" t="s">
        <v>415</v>
      </c>
      <c r="C200" s="29" t="s">
        <v>112</v>
      </c>
      <c r="D200" s="29" t="s">
        <v>113</v>
      </c>
      <c r="E200" s="9">
        <v>26657273.02</v>
      </c>
      <c r="F200" s="26">
        <v>0</v>
      </c>
      <c r="G200" s="9">
        <f>+E200-F200</f>
        <v>26657273.02</v>
      </c>
      <c r="H200" s="9"/>
      <c r="I200" s="24" t="s">
        <v>16</v>
      </c>
      <c r="J200" s="49"/>
    </row>
    <row r="201" spans="1:10" x14ac:dyDescent="0.2">
      <c r="A201" s="6">
        <v>45552</v>
      </c>
      <c r="B201" s="29" t="s">
        <v>416</v>
      </c>
      <c r="C201" s="29" t="s">
        <v>112</v>
      </c>
      <c r="D201" s="29" t="s">
        <v>113</v>
      </c>
      <c r="E201" s="9">
        <v>3143346.06</v>
      </c>
      <c r="F201" s="26">
        <v>0</v>
      </c>
      <c r="G201" s="9">
        <f t="shared" ref="G201:G262" si="29">+E201-F201</f>
        <v>3143346.06</v>
      </c>
      <c r="H201" s="9"/>
      <c r="I201" s="24" t="s">
        <v>16</v>
      </c>
      <c r="J201" s="49"/>
    </row>
    <row r="202" spans="1:10" x14ac:dyDescent="0.2">
      <c r="A202" s="6">
        <v>45558</v>
      </c>
      <c r="B202" s="29" t="s">
        <v>417</v>
      </c>
      <c r="C202" s="29" t="s">
        <v>112</v>
      </c>
      <c r="D202" s="29" t="s">
        <v>113</v>
      </c>
      <c r="E202" s="9">
        <v>3682146.64</v>
      </c>
      <c r="F202" s="26">
        <v>0</v>
      </c>
      <c r="G202" s="9">
        <f t="shared" si="29"/>
        <v>3682146.64</v>
      </c>
      <c r="H202" s="9"/>
      <c r="I202" s="24" t="s">
        <v>16</v>
      </c>
      <c r="J202" s="49"/>
    </row>
    <row r="203" spans="1:10" x14ac:dyDescent="0.2">
      <c r="A203" s="6">
        <v>45560</v>
      </c>
      <c r="B203" s="29" t="s">
        <v>418</v>
      </c>
      <c r="C203" s="29" t="s">
        <v>112</v>
      </c>
      <c r="D203" s="29" t="s">
        <v>113</v>
      </c>
      <c r="E203" s="9">
        <v>21651654.809999999</v>
      </c>
      <c r="F203" s="26">
        <v>0</v>
      </c>
      <c r="G203" s="9">
        <f t="shared" si="29"/>
        <v>21651654.809999999</v>
      </c>
      <c r="H203" s="9"/>
      <c r="I203" s="24" t="s">
        <v>16</v>
      </c>
      <c r="J203" s="49"/>
    </row>
    <row r="204" spans="1:10" x14ac:dyDescent="0.2">
      <c r="A204" s="6">
        <v>45565</v>
      </c>
      <c r="B204" s="29" t="s">
        <v>419</v>
      </c>
      <c r="C204" s="29" t="s">
        <v>112</v>
      </c>
      <c r="D204" s="29" t="s">
        <v>113</v>
      </c>
      <c r="E204" s="9">
        <v>2519251.5699999998</v>
      </c>
      <c r="F204" s="26">
        <v>0</v>
      </c>
      <c r="G204" s="9">
        <f t="shared" si="29"/>
        <v>2519251.5699999998</v>
      </c>
      <c r="H204" s="9"/>
      <c r="I204" s="24" t="s">
        <v>16</v>
      </c>
      <c r="J204" s="49"/>
    </row>
    <row r="205" spans="1:10" x14ac:dyDescent="0.2">
      <c r="A205" s="6">
        <v>45566</v>
      </c>
      <c r="B205" s="29" t="s">
        <v>421</v>
      </c>
      <c r="C205" s="29" t="s">
        <v>112</v>
      </c>
      <c r="D205" s="29" t="s">
        <v>113</v>
      </c>
      <c r="E205" s="9">
        <v>2130034.56</v>
      </c>
      <c r="F205" s="26">
        <v>0</v>
      </c>
      <c r="G205" s="9">
        <f t="shared" si="29"/>
        <v>2130034.56</v>
      </c>
      <c r="H205" s="9"/>
      <c r="I205" s="24" t="s">
        <v>16</v>
      </c>
      <c r="J205" s="49"/>
    </row>
    <row r="206" spans="1:10" x14ac:dyDescent="0.2">
      <c r="A206" s="6">
        <v>45567</v>
      </c>
      <c r="B206" s="29" t="s">
        <v>422</v>
      </c>
      <c r="C206" s="29" t="s">
        <v>112</v>
      </c>
      <c r="D206" s="29" t="s">
        <v>113</v>
      </c>
      <c r="E206" s="9">
        <v>25906470.550000001</v>
      </c>
      <c r="F206" s="26">
        <v>0</v>
      </c>
      <c r="G206" s="9">
        <f t="shared" si="29"/>
        <v>25906470.550000001</v>
      </c>
      <c r="H206" s="9"/>
      <c r="I206" s="24" t="s">
        <v>16</v>
      </c>
      <c r="J206" s="49"/>
    </row>
    <row r="207" spans="1:10" x14ac:dyDescent="0.2">
      <c r="A207" s="6">
        <v>45573</v>
      </c>
      <c r="B207" s="29" t="s">
        <v>423</v>
      </c>
      <c r="C207" s="29" t="s">
        <v>112</v>
      </c>
      <c r="D207" s="29" t="s">
        <v>113</v>
      </c>
      <c r="E207" s="9">
        <v>2936358.92</v>
      </c>
      <c r="F207" s="26">
        <v>0</v>
      </c>
      <c r="G207" s="9">
        <f t="shared" si="29"/>
        <v>2936358.92</v>
      </c>
      <c r="H207" s="9"/>
      <c r="I207" s="24" t="s">
        <v>16</v>
      </c>
      <c r="J207" s="49"/>
    </row>
    <row r="208" spans="1:10" x14ac:dyDescent="0.2">
      <c r="A208" s="6">
        <v>45574</v>
      </c>
      <c r="B208" s="29" t="s">
        <v>424</v>
      </c>
      <c r="C208" s="29" t="s">
        <v>112</v>
      </c>
      <c r="D208" s="29" t="s">
        <v>113</v>
      </c>
      <c r="E208" s="9">
        <v>25857346.690000001</v>
      </c>
      <c r="F208" s="26">
        <v>0</v>
      </c>
      <c r="G208" s="9">
        <f t="shared" si="29"/>
        <v>25857346.690000001</v>
      </c>
      <c r="H208" s="9"/>
      <c r="I208" s="24" t="s">
        <v>16</v>
      </c>
      <c r="J208" s="49"/>
    </row>
    <row r="209" spans="1:10" x14ac:dyDescent="0.2">
      <c r="A209" s="6">
        <v>45579</v>
      </c>
      <c r="B209" s="29" t="s">
        <v>425</v>
      </c>
      <c r="C209" s="29" t="s">
        <v>112</v>
      </c>
      <c r="D209" s="29" t="s">
        <v>113</v>
      </c>
      <c r="E209" s="9">
        <v>2805990.49</v>
      </c>
      <c r="F209" s="26">
        <v>0</v>
      </c>
      <c r="G209" s="9">
        <f t="shared" si="29"/>
        <v>2805990.49</v>
      </c>
      <c r="H209" s="9"/>
      <c r="I209" s="24" t="s">
        <v>16</v>
      </c>
      <c r="J209" s="49"/>
    </row>
    <row r="210" spans="1:10" x14ac:dyDescent="0.2">
      <c r="A210" s="6">
        <v>45581</v>
      </c>
      <c r="B210" s="29" t="s">
        <v>426</v>
      </c>
      <c r="C210" s="29" t="s">
        <v>112</v>
      </c>
      <c r="D210" s="29" t="s">
        <v>113</v>
      </c>
      <c r="E210" s="9">
        <v>25812773.960000001</v>
      </c>
      <c r="F210" s="26">
        <v>0</v>
      </c>
      <c r="G210" s="9">
        <f t="shared" si="29"/>
        <v>25812773.960000001</v>
      </c>
      <c r="H210" s="9"/>
      <c r="I210" s="24" t="s">
        <v>16</v>
      </c>
      <c r="J210" s="49"/>
    </row>
    <row r="211" spans="1:10" x14ac:dyDescent="0.2">
      <c r="A211" s="6">
        <v>45587</v>
      </c>
      <c r="B211" s="29" t="s">
        <v>427</v>
      </c>
      <c r="C211" s="29" t="s">
        <v>112</v>
      </c>
      <c r="D211" s="29" t="s">
        <v>113</v>
      </c>
      <c r="E211" s="9">
        <v>2180798.63</v>
      </c>
      <c r="F211" s="26">
        <v>0</v>
      </c>
      <c r="G211" s="9">
        <f t="shared" si="29"/>
        <v>2180798.63</v>
      </c>
      <c r="H211" s="9"/>
      <c r="I211" s="24" t="s">
        <v>16</v>
      </c>
      <c r="J211" s="49"/>
    </row>
    <row r="212" spans="1:10" x14ac:dyDescent="0.2">
      <c r="A212" s="6">
        <v>45588</v>
      </c>
      <c r="B212" s="29" t="s">
        <v>428</v>
      </c>
      <c r="C212" s="29" t="s">
        <v>112</v>
      </c>
      <c r="D212" s="29" t="s">
        <v>113</v>
      </c>
      <c r="E212" s="9">
        <v>25888112.5</v>
      </c>
      <c r="F212" s="26">
        <v>0</v>
      </c>
      <c r="G212" s="9">
        <f t="shared" si="29"/>
        <v>25888112.5</v>
      </c>
      <c r="H212" s="9"/>
      <c r="I212" s="24" t="s">
        <v>16</v>
      </c>
      <c r="J212" s="49"/>
    </row>
    <row r="213" spans="1:10" x14ac:dyDescent="0.2">
      <c r="A213" s="6">
        <v>45594</v>
      </c>
      <c r="B213" s="29" t="s">
        <v>429</v>
      </c>
      <c r="C213" s="29" t="s">
        <v>112</v>
      </c>
      <c r="D213" s="29" t="s">
        <v>113</v>
      </c>
      <c r="E213" s="9">
        <v>2710319.77</v>
      </c>
      <c r="F213" s="26">
        <v>0</v>
      </c>
      <c r="G213" s="9">
        <f t="shared" si="29"/>
        <v>2710319.77</v>
      </c>
      <c r="H213" s="9"/>
      <c r="I213" s="24" t="s">
        <v>16</v>
      </c>
      <c r="J213" s="49"/>
    </row>
    <row r="214" spans="1:10" x14ac:dyDescent="0.2">
      <c r="A214" s="6">
        <v>45595</v>
      </c>
      <c r="B214" s="29" t="s">
        <v>430</v>
      </c>
      <c r="C214" s="29" t="s">
        <v>112</v>
      </c>
      <c r="D214" s="29" t="s">
        <v>113</v>
      </c>
      <c r="E214" s="9">
        <v>24799646.120000001</v>
      </c>
      <c r="F214" s="26">
        <v>0</v>
      </c>
      <c r="G214" s="9">
        <f t="shared" si="29"/>
        <v>24799646.120000001</v>
      </c>
      <c r="H214" s="9"/>
      <c r="I214" s="24" t="s">
        <v>16</v>
      </c>
      <c r="J214" s="49"/>
    </row>
    <row r="215" spans="1:10" x14ac:dyDescent="0.2">
      <c r="A215" s="6">
        <v>45597</v>
      </c>
      <c r="B215" s="29" t="s">
        <v>436</v>
      </c>
      <c r="C215" s="29" t="s">
        <v>112</v>
      </c>
      <c r="D215" s="29" t="s">
        <v>113</v>
      </c>
      <c r="E215" s="9">
        <v>2208148.08</v>
      </c>
      <c r="F215" s="26">
        <v>0</v>
      </c>
      <c r="G215" s="9">
        <f t="shared" si="29"/>
        <v>2208148.08</v>
      </c>
      <c r="H215" s="9"/>
      <c r="I215" s="24" t="s">
        <v>16</v>
      </c>
      <c r="J215" s="49"/>
    </row>
    <row r="216" spans="1:10" x14ac:dyDescent="0.2">
      <c r="A216" s="6">
        <v>45601</v>
      </c>
      <c r="B216" s="29" t="s">
        <v>437</v>
      </c>
      <c r="C216" s="29" t="s">
        <v>112</v>
      </c>
      <c r="D216" s="29" t="s">
        <v>113</v>
      </c>
      <c r="E216" s="9">
        <v>3097154.14</v>
      </c>
      <c r="F216" s="26">
        <v>0</v>
      </c>
      <c r="G216" s="9">
        <f t="shared" si="29"/>
        <v>3097154.14</v>
      </c>
      <c r="H216" s="9"/>
      <c r="I216" s="24" t="s">
        <v>16</v>
      </c>
      <c r="J216" s="49"/>
    </row>
    <row r="217" spans="1:10" x14ac:dyDescent="0.2">
      <c r="A217" s="6">
        <v>45602</v>
      </c>
      <c r="B217" s="29" t="s">
        <v>438</v>
      </c>
      <c r="C217" s="29" t="s">
        <v>112</v>
      </c>
      <c r="D217" s="29" t="s">
        <v>113</v>
      </c>
      <c r="E217" s="9">
        <v>20719302.469999999</v>
      </c>
      <c r="F217" s="26">
        <v>0</v>
      </c>
      <c r="G217" s="9">
        <f t="shared" si="29"/>
        <v>20719302.469999999</v>
      </c>
      <c r="H217" s="9"/>
      <c r="I217" s="24" t="s">
        <v>16</v>
      </c>
      <c r="J217" s="49"/>
    </row>
    <row r="218" spans="1:10" x14ac:dyDescent="0.2">
      <c r="A218" s="6">
        <v>45608</v>
      </c>
      <c r="B218" s="29" t="s">
        <v>439</v>
      </c>
      <c r="C218" s="29" t="s">
        <v>112</v>
      </c>
      <c r="D218" s="29" t="s">
        <v>113</v>
      </c>
      <c r="E218" s="9">
        <v>2394868.67</v>
      </c>
      <c r="F218" s="26">
        <v>0</v>
      </c>
      <c r="G218" s="9">
        <f t="shared" si="29"/>
        <v>2394868.67</v>
      </c>
      <c r="H218" s="9"/>
      <c r="I218" s="24" t="s">
        <v>16</v>
      </c>
      <c r="J218" s="49"/>
    </row>
    <row r="219" spans="1:10" x14ac:dyDescent="0.2">
      <c r="A219" s="6">
        <v>45609</v>
      </c>
      <c r="B219" s="29" t="s">
        <v>440</v>
      </c>
      <c r="C219" s="29" t="s">
        <v>112</v>
      </c>
      <c r="D219" s="29" t="s">
        <v>113</v>
      </c>
      <c r="E219" s="9">
        <v>24570853.84</v>
      </c>
      <c r="F219" s="26">
        <v>0</v>
      </c>
      <c r="G219" s="9">
        <f t="shared" si="29"/>
        <v>24570853.84</v>
      </c>
      <c r="H219" s="9"/>
      <c r="I219" s="24" t="s">
        <v>16</v>
      </c>
      <c r="J219" s="49"/>
    </row>
    <row r="220" spans="1:10" x14ac:dyDescent="0.2">
      <c r="A220" s="6">
        <v>45615</v>
      </c>
      <c r="B220" s="29" t="s">
        <v>441</v>
      </c>
      <c r="C220" s="29" t="s">
        <v>112</v>
      </c>
      <c r="D220" s="29" t="s">
        <v>113</v>
      </c>
      <c r="E220" s="9">
        <v>3313026.45</v>
      </c>
      <c r="F220" s="26">
        <v>0</v>
      </c>
      <c r="G220" s="9">
        <f t="shared" si="29"/>
        <v>3313026.45</v>
      </c>
      <c r="H220" s="9"/>
      <c r="I220" s="24" t="s">
        <v>16</v>
      </c>
      <c r="J220" s="49"/>
    </row>
    <row r="221" spans="1:10" x14ac:dyDescent="0.2">
      <c r="A221" s="6">
        <v>45616</v>
      </c>
      <c r="B221" s="29" t="s">
        <v>442</v>
      </c>
      <c r="C221" s="29" t="s">
        <v>112</v>
      </c>
      <c r="D221" s="29" t="s">
        <v>113</v>
      </c>
      <c r="E221" s="9">
        <v>25463924.82</v>
      </c>
      <c r="F221" s="26">
        <v>0</v>
      </c>
      <c r="G221" s="9">
        <f t="shared" si="29"/>
        <v>25463924.82</v>
      </c>
      <c r="H221" s="9"/>
      <c r="I221" s="24" t="s">
        <v>16</v>
      </c>
      <c r="J221" s="49"/>
    </row>
    <row r="222" spans="1:10" x14ac:dyDescent="0.2">
      <c r="A222" s="6">
        <v>45622</v>
      </c>
      <c r="B222" s="29" t="s">
        <v>443</v>
      </c>
      <c r="C222" s="29" t="s">
        <v>112</v>
      </c>
      <c r="D222" s="29" t="s">
        <v>113</v>
      </c>
      <c r="E222" s="9">
        <v>3118546.43</v>
      </c>
      <c r="F222" s="26">
        <v>0</v>
      </c>
      <c r="G222" s="9">
        <f t="shared" si="29"/>
        <v>3118546.43</v>
      </c>
      <c r="H222" s="9"/>
      <c r="I222" s="24" t="s">
        <v>16</v>
      </c>
      <c r="J222" s="49"/>
    </row>
    <row r="223" spans="1:10" x14ac:dyDescent="0.2">
      <c r="A223" s="6">
        <v>45622</v>
      </c>
      <c r="B223" s="29" t="s">
        <v>444</v>
      </c>
      <c r="C223" s="29" t="s">
        <v>112</v>
      </c>
      <c r="D223" s="29" t="s">
        <v>113</v>
      </c>
      <c r="E223" s="9">
        <v>25887058.77</v>
      </c>
      <c r="F223" s="26">
        <v>0</v>
      </c>
      <c r="G223" s="9">
        <f t="shared" si="29"/>
        <v>25887058.77</v>
      </c>
      <c r="H223" s="9"/>
      <c r="I223" s="24" t="s">
        <v>16</v>
      </c>
      <c r="J223" s="49"/>
    </row>
    <row r="224" spans="1:10" x14ac:dyDescent="0.2">
      <c r="A224" s="6">
        <v>45628</v>
      </c>
      <c r="B224" s="29" t="s">
        <v>445</v>
      </c>
      <c r="C224" s="29" t="s">
        <v>112</v>
      </c>
      <c r="D224" s="29" t="s">
        <v>113</v>
      </c>
      <c r="E224" s="9">
        <v>1721202.33</v>
      </c>
      <c r="F224" s="26">
        <v>0</v>
      </c>
      <c r="G224" s="9">
        <f t="shared" si="29"/>
        <v>1721202.33</v>
      </c>
      <c r="H224" s="9"/>
      <c r="I224" s="24" t="s">
        <v>16</v>
      </c>
      <c r="J224" s="49"/>
    </row>
    <row r="225" spans="1:11" x14ac:dyDescent="0.2">
      <c r="A225" s="6">
        <v>45629</v>
      </c>
      <c r="B225" s="29" t="s">
        <v>446</v>
      </c>
      <c r="C225" s="29" t="s">
        <v>112</v>
      </c>
      <c r="D225" s="29" t="s">
        <v>113</v>
      </c>
      <c r="E225" s="9">
        <v>2375628.86</v>
      </c>
      <c r="F225" s="26">
        <v>0</v>
      </c>
      <c r="G225" s="9">
        <f t="shared" si="29"/>
        <v>2375628.86</v>
      </c>
      <c r="H225" s="9"/>
      <c r="I225" s="24" t="s">
        <v>16</v>
      </c>
      <c r="J225" s="49"/>
    </row>
    <row r="226" spans="1:11" x14ac:dyDescent="0.2">
      <c r="A226" s="6">
        <v>45630</v>
      </c>
      <c r="B226" s="29" t="s">
        <v>447</v>
      </c>
      <c r="C226" s="29" t="s">
        <v>112</v>
      </c>
      <c r="D226" s="29" t="s">
        <v>113</v>
      </c>
      <c r="E226" s="9">
        <v>24944605.850000001</v>
      </c>
      <c r="F226" s="26">
        <v>0</v>
      </c>
      <c r="G226" s="9">
        <f t="shared" si="29"/>
        <v>24944605.850000001</v>
      </c>
      <c r="H226" s="9"/>
      <c r="I226" s="24" t="s">
        <v>16</v>
      </c>
      <c r="J226" s="49"/>
    </row>
    <row r="227" spans="1:11" x14ac:dyDescent="0.2">
      <c r="A227" s="6">
        <v>45636</v>
      </c>
      <c r="B227" s="29" t="s">
        <v>448</v>
      </c>
      <c r="C227" s="29" t="s">
        <v>112</v>
      </c>
      <c r="D227" s="29" t="s">
        <v>113</v>
      </c>
      <c r="E227" s="9">
        <v>2832559.23</v>
      </c>
      <c r="F227" s="26">
        <v>0</v>
      </c>
      <c r="G227" s="9">
        <f t="shared" si="29"/>
        <v>2832559.23</v>
      </c>
      <c r="H227" s="9"/>
      <c r="I227" s="24" t="s">
        <v>16</v>
      </c>
      <c r="J227" s="49"/>
    </row>
    <row r="228" spans="1:11" x14ac:dyDescent="0.2">
      <c r="A228" s="6">
        <v>45637</v>
      </c>
      <c r="B228" s="29" t="s">
        <v>449</v>
      </c>
      <c r="C228" s="29" t="s">
        <v>112</v>
      </c>
      <c r="D228" s="29" t="s">
        <v>113</v>
      </c>
      <c r="E228" s="9">
        <v>26279184.859999999</v>
      </c>
      <c r="F228" s="26">
        <v>0</v>
      </c>
      <c r="G228" s="9">
        <f t="shared" si="29"/>
        <v>26279184.859999999</v>
      </c>
      <c r="H228" s="9"/>
      <c r="I228" s="24" t="s">
        <v>16</v>
      </c>
      <c r="J228" s="49"/>
    </row>
    <row r="229" spans="1:11" x14ac:dyDescent="0.2">
      <c r="A229" s="6">
        <v>45643</v>
      </c>
      <c r="B229" s="29" t="s">
        <v>450</v>
      </c>
      <c r="C229" s="29" t="s">
        <v>112</v>
      </c>
      <c r="D229" s="29" t="s">
        <v>113</v>
      </c>
      <c r="E229" s="9">
        <v>2709087.39</v>
      </c>
      <c r="F229" s="26">
        <v>0</v>
      </c>
      <c r="G229" s="9">
        <f t="shared" si="29"/>
        <v>2709087.39</v>
      </c>
      <c r="H229" s="9"/>
      <c r="I229" s="24" t="s">
        <v>16</v>
      </c>
      <c r="J229" s="49"/>
    </row>
    <row r="230" spans="1:11" x14ac:dyDescent="0.2">
      <c r="A230" s="6">
        <v>45644</v>
      </c>
      <c r="B230" s="29" t="s">
        <v>451</v>
      </c>
      <c r="C230" s="29" t="s">
        <v>112</v>
      </c>
      <c r="D230" s="29" t="s">
        <v>113</v>
      </c>
      <c r="E230" s="9">
        <v>27972964.739999998</v>
      </c>
      <c r="F230" s="26">
        <v>0</v>
      </c>
      <c r="G230" s="9">
        <f t="shared" si="29"/>
        <v>27972964.739999998</v>
      </c>
      <c r="H230" s="9"/>
      <c r="I230" s="24" t="s">
        <v>16</v>
      </c>
      <c r="J230" s="49"/>
    </row>
    <row r="231" spans="1:11" x14ac:dyDescent="0.2">
      <c r="A231" s="6">
        <v>45649</v>
      </c>
      <c r="B231" s="29" t="s">
        <v>452</v>
      </c>
      <c r="C231" s="29" t="s">
        <v>112</v>
      </c>
      <c r="D231" s="29" t="s">
        <v>113</v>
      </c>
      <c r="E231" s="9">
        <v>2466071</v>
      </c>
      <c r="F231" s="26">
        <v>0</v>
      </c>
      <c r="G231" s="9">
        <f t="shared" si="29"/>
        <v>2466071</v>
      </c>
      <c r="H231" s="9"/>
      <c r="I231" s="24" t="s">
        <v>16</v>
      </c>
      <c r="J231" s="49"/>
    </row>
    <row r="232" spans="1:11" x14ac:dyDescent="0.2">
      <c r="A232" s="6">
        <v>45652</v>
      </c>
      <c r="B232" s="29" t="s">
        <v>453</v>
      </c>
      <c r="C232" s="29" t="s">
        <v>112</v>
      </c>
      <c r="D232" s="29" t="s">
        <v>113</v>
      </c>
      <c r="E232" s="9">
        <v>22598806.75</v>
      </c>
      <c r="F232" s="26">
        <v>0</v>
      </c>
      <c r="G232" s="9">
        <f t="shared" ref="G232:G238" si="30">+E232-F232</f>
        <v>22598806.75</v>
      </c>
      <c r="H232" s="9"/>
      <c r="I232" s="24" t="s">
        <v>16</v>
      </c>
      <c r="J232" s="49"/>
    </row>
    <row r="233" spans="1:11" x14ac:dyDescent="0.2">
      <c r="A233" s="6">
        <v>45965</v>
      </c>
      <c r="B233" s="29" t="s">
        <v>509</v>
      </c>
      <c r="C233" s="29" t="s">
        <v>112</v>
      </c>
      <c r="D233" s="29" t="s">
        <v>113</v>
      </c>
      <c r="E233" s="8">
        <v>28597800.59</v>
      </c>
      <c r="F233" s="26">
        <v>28597800.59</v>
      </c>
      <c r="G233" s="9">
        <f t="shared" si="30"/>
        <v>0</v>
      </c>
      <c r="H233" s="117">
        <v>46038</v>
      </c>
      <c r="I233" s="24" t="s">
        <v>33</v>
      </c>
      <c r="J233" s="49"/>
    </row>
    <row r="234" spans="1:11" x14ac:dyDescent="0.2">
      <c r="A234" s="6">
        <v>45965</v>
      </c>
      <c r="B234" s="29" t="s">
        <v>510</v>
      </c>
      <c r="C234" s="29" t="s">
        <v>112</v>
      </c>
      <c r="D234" s="29" t="s">
        <v>113</v>
      </c>
      <c r="E234" s="8">
        <v>871543.12</v>
      </c>
      <c r="F234" s="26">
        <v>871543.12</v>
      </c>
      <c r="G234" s="9">
        <f t="shared" si="30"/>
        <v>0</v>
      </c>
      <c r="H234" s="117">
        <v>46038</v>
      </c>
      <c r="I234" s="24" t="s">
        <v>33</v>
      </c>
      <c r="J234" s="49"/>
    </row>
    <row r="235" spans="1:11" x14ac:dyDescent="0.2">
      <c r="A235" s="6">
        <v>45965</v>
      </c>
      <c r="B235" s="29" t="s">
        <v>511</v>
      </c>
      <c r="C235" s="29" t="s">
        <v>112</v>
      </c>
      <c r="D235" s="29" t="s">
        <v>113</v>
      </c>
      <c r="E235" s="8">
        <v>15132996.32</v>
      </c>
      <c r="F235" s="26">
        <v>15132996.32</v>
      </c>
      <c r="G235" s="9">
        <f t="shared" si="30"/>
        <v>0</v>
      </c>
      <c r="H235" s="117">
        <v>46038</v>
      </c>
      <c r="I235" s="24" t="s">
        <v>33</v>
      </c>
      <c r="J235" s="49"/>
    </row>
    <row r="236" spans="1:11" x14ac:dyDescent="0.2">
      <c r="A236" s="6">
        <v>45965</v>
      </c>
      <c r="B236" s="29" t="s">
        <v>512</v>
      </c>
      <c r="C236" s="29" t="s">
        <v>112</v>
      </c>
      <c r="D236" s="29" t="s">
        <v>113</v>
      </c>
      <c r="E236" s="8">
        <v>1895258.89</v>
      </c>
      <c r="F236" s="26">
        <v>1895258.89</v>
      </c>
      <c r="G236" s="9">
        <f t="shared" si="30"/>
        <v>0</v>
      </c>
      <c r="H236" s="117">
        <v>46038</v>
      </c>
      <c r="I236" s="24" t="s">
        <v>33</v>
      </c>
      <c r="J236" s="49"/>
    </row>
    <row r="237" spans="1:11" x14ac:dyDescent="0.2">
      <c r="A237" s="6">
        <v>45965</v>
      </c>
      <c r="B237" s="29" t="s">
        <v>513</v>
      </c>
      <c r="C237" s="29" t="s">
        <v>112</v>
      </c>
      <c r="D237" s="29" t="s">
        <v>113</v>
      </c>
      <c r="E237" s="8">
        <v>1204800.1399999999</v>
      </c>
      <c r="F237" s="26">
        <v>1204800.1399999999</v>
      </c>
      <c r="G237" s="9">
        <f t="shared" si="30"/>
        <v>0</v>
      </c>
      <c r="H237" s="117">
        <v>46038</v>
      </c>
      <c r="I237" s="24" t="s">
        <v>33</v>
      </c>
      <c r="J237" s="49"/>
    </row>
    <row r="238" spans="1:11" x14ac:dyDescent="0.2">
      <c r="A238" s="6">
        <v>45966</v>
      </c>
      <c r="B238" s="29" t="s">
        <v>514</v>
      </c>
      <c r="C238" s="29" t="s">
        <v>112</v>
      </c>
      <c r="D238" s="29" t="s">
        <v>113</v>
      </c>
      <c r="E238" s="8">
        <v>27985931.370000001</v>
      </c>
      <c r="F238" s="26">
        <v>27985931.370000001</v>
      </c>
      <c r="G238" s="9">
        <f t="shared" si="30"/>
        <v>0</v>
      </c>
      <c r="H238" s="117">
        <v>46038</v>
      </c>
      <c r="I238" s="24" t="s">
        <v>33</v>
      </c>
      <c r="J238" s="49"/>
    </row>
    <row r="239" spans="1:11" ht="15.75" customHeight="1" x14ac:dyDescent="0.2">
      <c r="A239" s="6">
        <v>45972</v>
      </c>
      <c r="B239" s="29" t="s">
        <v>515</v>
      </c>
      <c r="C239" s="29" t="s">
        <v>112</v>
      </c>
      <c r="D239" s="29" t="s">
        <v>113</v>
      </c>
      <c r="E239" s="8">
        <v>1766898.17</v>
      </c>
      <c r="F239" s="26">
        <v>0</v>
      </c>
      <c r="G239" s="9">
        <f t="shared" si="29"/>
        <v>1766898.17</v>
      </c>
      <c r="H239" s="50"/>
      <c r="I239" s="24" t="s">
        <v>16</v>
      </c>
      <c r="J239" s="49"/>
      <c r="K239" s="51"/>
    </row>
    <row r="240" spans="1:11" x14ac:dyDescent="0.2">
      <c r="A240" s="6">
        <v>45973</v>
      </c>
      <c r="B240" s="29" t="s">
        <v>516</v>
      </c>
      <c r="C240" s="29" t="s">
        <v>112</v>
      </c>
      <c r="D240" s="29" t="s">
        <v>113</v>
      </c>
      <c r="E240" s="8">
        <v>23720846.25</v>
      </c>
      <c r="F240" s="26">
        <v>0</v>
      </c>
      <c r="G240" s="9">
        <f t="shared" si="29"/>
        <v>23720846.25</v>
      </c>
      <c r="H240" s="50"/>
      <c r="I240" s="24" t="s">
        <v>16</v>
      </c>
      <c r="J240" s="49"/>
      <c r="K240" s="51"/>
    </row>
    <row r="241" spans="1:11" x14ac:dyDescent="0.2">
      <c r="A241" s="6">
        <v>45973</v>
      </c>
      <c r="B241" s="29" t="s">
        <v>517</v>
      </c>
      <c r="C241" s="29" t="s">
        <v>112</v>
      </c>
      <c r="D241" s="29" t="s">
        <v>113</v>
      </c>
      <c r="E241" s="8">
        <v>1554530.12</v>
      </c>
      <c r="F241" s="26">
        <v>1554530.12</v>
      </c>
      <c r="G241" s="9">
        <f t="shared" si="29"/>
        <v>0</v>
      </c>
      <c r="H241" s="50">
        <v>46052</v>
      </c>
      <c r="I241" s="24" t="s">
        <v>33</v>
      </c>
      <c r="J241" s="49"/>
      <c r="K241" s="51"/>
    </row>
    <row r="242" spans="1:11" x14ac:dyDescent="0.2">
      <c r="A242" s="6">
        <v>45979</v>
      </c>
      <c r="B242" s="29" t="s">
        <v>518</v>
      </c>
      <c r="C242" s="29" t="s">
        <v>112</v>
      </c>
      <c r="D242" s="29" t="s">
        <v>113</v>
      </c>
      <c r="E242" s="8">
        <v>28215481.719999999</v>
      </c>
      <c r="F242" s="26">
        <v>28215481.719999999</v>
      </c>
      <c r="G242" s="9">
        <f t="shared" si="29"/>
        <v>0</v>
      </c>
      <c r="H242" s="50">
        <v>46052</v>
      </c>
      <c r="I242" s="24" t="s">
        <v>33</v>
      </c>
      <c r="J242" s="49"/>
      <c r="K242" s="51"/>
    </row>
    <row r="243" spans="1:11" x14ac:dyDescent="0.2">
      <c r="A243" s="6">
        <v>45986</v>
      </c>
      <c r="B243" s="29" t="s">
        <v>519</v>
      </c>
      <c r="C243" s="29" t="s">
        <v>112</v>
      </c>
      <c r="D243" s="29" t="s">
        <v>113</v>
      </c>
      <c r="E243" s="8">
        <v>1409872.25</v>
      </c>
      <c r="F243" s="26">
        <v>0</v>
      </c>
      <c r="G243" s="9">
        <f t="shared" si="29"/>
        <v>1409872.25</v>
      </c>
      <c r="H243" s="42"/>
      <c r="I243" s="24" t="s">
        <v>16</v>
      </c>
      <c r="J243" s="49"/>
      <c r="K243" s="51"/>
    </row>
    <row r="244" spans="1:11" x14ac:dyDescent="0.2">
      <c r="A244" s="6">
        <v>45987</v>
      </c>
      <c r="B244" s="29" t="s">
        <v>520</v>
      </c>
      <c r="C244" s="29" t="s">
        <v>112</v>
      </c>
      <c r="D244" s="29" t="s">
        <v>113</v>
      </c>
      <c r="E244" s="8">
        <v>27429269.960000001</v>
      </c>
      <c r="F244" s="26">
        <v>27429269.960000001</v>
      </c>
      <c r="G244" s="9">
        <f t="shared" si="29"/>
        <v>0</v>
      </c>
      <c r="H244" s="42">
        <v>46052</v>
      </c>
      <c r="I244" s="24" t="s">
        <v>33</v>
      </c>
      <c r="J244" s="49"/>
      <c r="K244" s="51"/>
    </row>
    <row r="245" spans="1:11" x14ac:dyDescent="0.2">
      <c r="A245" s="6">
        <v>45992</v>
      </c>
      <c r="B245" s="29" t="s">
        <v>552</v>
      </c>
      <c r="C245" s="29" t="s">
        <v>112</v>
      </c>
      <c r="D245" s="29" t="s">
        <v>113</v>
      </c>
      <c r="E245" s="8">
        <v>1522551.26</v>
      </c>
      <c r="F245" s="26">
        <v>1522551.26</v>
      </c>
      <c r="G245" s="9">
        <f t="shared" si="29"/>
        <v>0</v>
      </c>
      <c r="H245" s="42">
        <v>46052</v>
      </c>
      <c r="I245" s="24" t="s">
        <v>33</v>
      </c>
      <c r="J245" s="49"/>
      <c r="K245" s="51"/>
    </row>
    <row r="246" spans="1:11" x14ac:dyDescent="0.2">
      <c r="A246" s="6">
        <v>45993</v>
      </c>
      <c r="B246" s="29" t="s">
        <v>553</v>
      </c>
      <c r="C246" s="29" t="s">
        <v>112</v>
      </c>
      <c r="D246" s="29" t="s">
        <v>113</v>
      </c>
      <c r="E246" s="8">
        <v>1633467.45</v>
      </c>
      <c r="F246" s="26">
        <v>1633467.45</v>
      </c>
      <c r="G246" s="9">
        <f t="shared" si="29"/>
        <v>0</v>
      </c>
      <c r="H246" s="42">
        <v>46052</v>
      </c>
      <c r="I246" s="24" t="s">
        <v>33</v>
      </c>
      <c r="J246" s="49"/>
      <c r="K246" s="51"/>
    </row>
    <row r="247" spans="1:11" x14ac:dyDescent="0.2">
      <c r="A247" s="6">
        <v>45994</v>
      </c>
      <c r="B247" s="7" t="s">
        <v>554</v>
      </c>
      <c r="C247" s="29" t="s">
        <v>112</v>
      </c>
      <c r="D247" s="29" t="s">
        <v>113</v>
      </c>
      <c r="E247" s="8">
        <v>27431330.48</v>
      </c>
      <c r="F247" s="26">
        <v>0</v>
      </c>
      <c r="G247" s="9">
        <f t="shared" si="29"/>
        <v>27431330.48</v>
      </c>
      <c r="H247" s="8"/>
      <c r="I247" s="24" t="s">
        <v>16</v>
      </c>
      <c r="J247" s="49"/>
      <c r="K247" s="51"/>
    </row>
    <row r="248" spans="1:11" x14ac:dyDescent="0.2">
      <c r="A248" s="6">
        <v>46000</v>
      </c>
      <c r="B248" s="7" t="s">
        <v>555</v>
      </c>
      <c r="C248" s="29" t="s">
        <v>112</v>
      </c>
      <c r="D248" s="29" t="s">
        <v>113</v>
      </c>
      <c r="E248" s="8">
        <v>1596158.71</v>
      </c>
      <c r="F248" s="26">
        <v>0</v>
      </c>
      <c r="G248" s="9">
        <f t="shared" si="29"/>
        <v>1596158.71</v>
      </c>
      <c r="H248" s="8"/>
      <c r="I248" s="24" t="s">
        <v>16</v>
      </c>
      <c r="J248" s="49"/>
      <c r="K248" s="51"/>
    </row>
    <row r="249" spans="1:11" x14ac:dyDescent="0.2">
      <c r="A249" s="6">
        <v>46001</v>
      </c>
      <c r="B249" s="7" t="s">
        <v>556</v>
      </c>
      <c r="C249" s="29" t="s">
        <v>112</v>
      </c>
      <c r="D249" s="29" t="s">
        <v>113</v>
      </c>
      <c r="E249" s="8">
        <v>28055193.149999999</v>
      </c>
      <c r="F249" s="26">
        <v>0</v>
      </c>
      <c r="G249" s="9">
        <f t="shared" si="29"/>
        <v>28055193.149999999</v>
      </c>
      <c r="H249" s="8"/>
      <c r="I249" s="24" t="s">
        <v>16</v>
      </c>
      <c r="J249" s="49"/>
      <c r="K249" s="51"/>
    </row>
    <row r="250" spans="1:11" x14ac:dyDescent="0.2">
      <c r="A250" s="6">
        <v>46007</v>
      </c>
      <c r="B250" s="7" t="s">
        <v>557</v>
      </c>
      <c r="C250" s="29" t="s">
        <v>112</v>
      </c>
      <c r="D250" s="29" t="s">
        <v>113</v>
      </c>
      <c r="E250" s="8">
        <v>1799679.58</v>
      </c>
      <c r="F250" s="26">
        <v>0</v>
      </c>
      <c r="G250" s="9">
        <f t="shared" si="29"/>
        <v>1799679.58</v>
      </c>
      <c r="H250" s="8"/>
      <c r="I250" s="24" t="s">
        <v>16</v>
      </c>
      <c r="J250" s="49"/>
      <c r="K250" s="51"/>
    </row>
    <row r="251" spans="1:11" x14ac:dyDescent="0.2">
      <c r="A251" s="6">
        <v>46008</v>
      </c>
      <c r="B251" s="7" t="s">
        <v>558</v>
      </c>
      <c r="C251" s="29" t="s">
        <v>112</v>
      </c>
      <c r="D251" s="29" t="s">
        <v>113</v>
      </c>
      <c r="E251" s="8">
        <v>32468588.530000001</v>
      </c>
      <c r="F251" s="26">
        <v>0</v>
      </c>
      <c r="G251" s="9">
        <f t="shared" si="29"/>
        <v>32468588.530000001</v>
      </c>
      <c r="H251" s="8"/>
      <c r="I251" s="24" t="s">
        <v>16</v>
      </c>
      <c r="J251" s="49"/>
      <c r="K251" s="51"/>
    </row>
    <row r="252" spans="1:11" x14ac:dyDescent="0.2">
      <c r="A252" s="6">
        <v>46014</v>
      </c>
      <c r="B252" s="7" t="s">
        <v>559</v>
      </c>
      <c r="C252" s="29" t="s">
        <v>112</v>
      </c>
      <c r="D252" s="29" t="s">
        <v>113</v>
      </c>
      <c r="E252" s="8">
        <v>2089135.87</v>
      </c>
      <c r="F252" s="26">
        <v>0</v>
      </c>
      <c r="G252" s="9">
        <f t="shared" si="29"/>
        <v>2089135.87</v>
      </c>
      <c r="H252" s="8"/>
      <c r="I252" s="24" t="s">
        <v>16</v>
      </c>
      <c r="J252" s="49"/>
      <c r="K252" s="51"/>
    </row>
    <row r="253" spans="1:11" x14ac:dyDescent="0.2">
      <c r="A253" s="6">
        <v>46015</v>
      </c>
      <c r="B253" s="7" t="s">
        <v>560</v>
      </c>
      <c r="C253" s="29" t="s">
        <v>112</v>
      </c>
      <c r="D253" s="29" t="s">
        <v>113</v>
      </c>
      <c r="E253" s="8">
        <v>26543598.59</v>
      </c>
      <c r="F253" s="26">
        <v>0</v>
      </c>
      <c r="G253" s="9">
        <f t="shared" si="29"/>
        <v>26543598.59</v>
      </c>
      <c r="H253" s="8"/>
      <c r="I253" s="24" t="s">
        <v>16</v>
      </c>
      <c r="J253" s="49"/>
      <c r="K253" s="51"/>
    </row>
    <row r="254" spans="1:11" x14ac:dyDescent="0.2">
      <c r="A254" s="6">
        <v>46022</v>
      </c>
      <c r="B254" s="7" t="s">
        <v>561</v>
      </c>
      <c r="C254" s="29" t="s">
        <v>112</v>
      </c>
      <c r="D254" s="29" t="s">
        <v>113</v>
      </c>
      <c r="E254" s="8">
        <v>1310320.02</v>
      </c>
      <c r="F254" s="26">
        <v>0</v>
      </c>
      <c r="G254" s="9">
        <f t="shared" si="29"/>
        <v>1310320.02</v>
      </c>
      <c r="H254" s="8"/>
      <c r="I254" s="24" t="s">
        <v>16</v>
      </c>
      <c r="J254" s="49"/>
      <c r="K254" s="51"/>
    </row>
    <row r="255" spans="1:11" x14ac:dyDescent="0.2">
      <c r="A255" s="6">
        <v>46022</v>
      </c>
      <c r="B255" s="7" t="s">
        <v>562</v>
      </c>
      <c r="C255" s="29" t="s">
        <v>112</v>
      </c>
      <c r="D255" s="29" t="s">
        <v>113</v>
      </c>
      <c r="E255" s="8">
        <v>26553699.940000001</v>
      </c>
      <c r="F255" s="26">
        <v>0</v>
      </c>
      <c r="G255" s="9">
        <f t="shared" si="29"/>
        <v>26553699.940000001</v>
      </c>
      <c r="H255" s="8"/>
      <c r="I255" s="24" t="s">
        <v>16</v>
      </c>
      <c r="J255" s="49"/>
      <c r="K255" s="51"/>
    </row>
    <row r="256" spans="1:11" x14ac:dyDescent="0.2">
      <c r="A256" s="6">
        <v>46022</v>
      </c>
      <c r="B256" s="7" t="s">
        <v>563</v>
      </c>
      <c r="C256" s="29" t="s">
        <v>112</v>
      </c>
      <c r="D256" s="29" t="s">
        <v>113</v>
      </c>
      <c r="E256" s="8">
        <v>1608242</v>
      </c>
      <c r="F256" s="26">
        <v>0</v>
      </c>
      <c r="G256" s="9">
        <f t="shared" si="29"/>
        <v>1608242</v>
      </c>
      <c r="H256" s="8"/>
      <c r="I256" s="24" t="s">
        <v>16</v>
      </c>
      <c r="J256" s="49"/>
      <c r="K256" s="51"/>
    </row>
    <row r="257" spans="1:11" x14ac:dyDescent="0.2">
      <c r="A257" s="6">
        <v>46029</v>
      </c>
      <c r="B257" s="7" t="s">
        <v>656</v>
      </c>
      <c r="C257" s="29" t="s">
        <v>112</v>
      </c>
      <c r="D257" s="29" t="s">
        <v>113</v>
      </c>
      <c r="E257" s="8">
        <v>16788233.800000001</v>
      </c>
      <c r="F257" s="26">
        <v>0</v>
      </c>
      <c r="G257" s="9">
        <f t="shared" si="29"/>
        <v>16788233.800000001</v>
      </c>
      <c r="H257" s="8"/>
      <c r="I257" s="24" t="s">
        <v>16</v>
      </c>
      <c r="J257" s="49"/>
      <c r="K257" s="51"/>
    </row>
    <row r="258" spans="1:11" x14ac:dyDescent="0.2">
      <c r="A258" s="6">
        <v>46029</v>
      </c>
      <c r="B258" s="7" t="s">
        <v>657</v>
      </c>
      <c r="C258" s="29" t="s">
        <v>112</v>
      </c>
      <c r="D258" s="29" t="s">
        <v>113</v>
      </c>
      <c r="E258" s="8">
        <v>1739824.57</v>
      </c>
      <c r="F258" s="26">
        <v>0</v>
      </c>
      <c r="G258" s="9">
        <f t="shared" si="29"/>
        <v>1739824.57</v>
      </c>
      <c r="H258" s="8"/>
      <c r="I258" s="24" t="s">
        <v>16</v>
      </c>
      <c r="J258" s="49"/>
      <c r="K258" s="51"/>
    </row>
    <row r="259" spans="1:11" x14ac:dyDescent="0.2">
      <c r="A259" s="6">
        <v>46036</v>
      </c>
      <c r="B259" s="7" t="s">
        <v>658</v>
      </c>
      <c r="C259" s="29" t="s">
        <v>112</v>
      </c>
      <c r="D259" s="29" t="s">
        <v>113</v>
      </c>
      <c r="E259" s="8">
        <v>41164098.729999997</v>
      </c>
      <c r="F259" s="26">
        <v>0</v>
      </c>
      <c r="G259" s="9">
        <f t="shared" si="29"/>
        <v>41164098.729999997</v>
      </c>
      <c r="H259" s="8"/>
      <c r="I259" s="24" t="s">
        <v>16</v>
      </c>
      <c r="J259" s="49"/>
      <c r="K259" s="51"/>
    </row>
    <row r="260" spans="1:11" x14ac:dyDescent="0.2">
      <c r="A260" s="6">
        <v>46044</v>
      </c>
      <c r="B260" s="7" t="s">
        <v>659</v>
      </c>
      <c r="C260" s="29" t="s">
        <v>112</v>
      </c>
      <c r="D260" s="29" t="s">
        <v>113</v>
      </c>
      <c r="E260" s="8">
        <v>1701459.95</v>
      </c>
      <c r="F260" s="26">
        <v>0</v>
      </c>
      <c r="G260" s="9">
        <f t="shared" si="29"/>
        <v>1701459.95</v>
      </c>
      <c r="H260" s="8"/>
      <c r="I260" s="24" t="s">
        <v>16</v>
      </c>
      <c r="J260" s="49"/>
      <c r="K260" s="51"/>
    </row>
    <row r="261" spans="1:11" x14ac:dyDescent="0.2">
      <c r="A261" s="6">
        <v>46044</v>
      </c>
      <c r="B261" s="7" t="s">
        <v>660</v>
      </c>
      <c r="C261" s="29" t="s">
        <v>112</v>
      </c>
      <c r="D261" s="29" t="s">
        <v>113</v>
      </c>
      <c r="E261" s="8">
        <v>36502086.259999998</v>
      </c>
      <c r="F261" s="26">
        <v>0</v>
      </c>
      <c r="G261" s="9">
        <f t="shared" si="29"/>
        <v>36502086.259999998</v>
      </c>
      <c r="H261" s="8"/>
      <c r="I261" s="24" t="s">
        <v>16</v>
      </c>
      <c r="J261" s="49"/>
      <c r="K261" s="51"/>
    </row>
    <row r="262" spans="1:11" x14ac:dyDescent="0.2">
      <c r="A262" s="1">
        <v>46049</v>
      </c>
      <c r="B262" s="7" t="s">
        <v>661</v>
      </c>
      <c r="C262" s="29" t="s">
        <v>112</v>
      </c>
      <c r="D262" s="29" t="s">
        <v>113</v>
      </c>
      <c r="E262" s="8">
        <v>1156643.3799999999</v>
      </c>
      <c r="F262" s="26">
        <v>0</v>
      </c>
      <c r="G262" s="9">
        <f t="shared" si="29"/>
        <v>1156643.3799999999</v>
      </c>
      <c r="H262" s="8"/>
      <c r="I262" s="24" t="s">
        <v>16</v>
      </c>
      <c r="J262" s="49"/>
      <c r="K262" s="51"/>
    </row>
    <row r="263" spans="1:11" x14ac:dyDescent="0.25">
      <c r="A263" s="4" t="s">
        <v>401</v>
      </c>
      <c r="B263" s="5" t="s">
        <v>19</v>
      </c>
      <c r="C263" s="29"/>
      <c r="D263" s="21"/>
      <c r="E263" s="52">
        <f>SUM(E200:E262)</f>
        <v>834804060.14000022</v>
      </c>
      <c r="F263" s="52">
        <f t="shared" ref="F263" si="31">SUM(F200:F262)</f>
        <v>136043630.94</v>
      </c>
      <c r="G263" s="52">
        <v>705562610.76999998</v>
      </c>
      <c r="H263" s="22"/>
      <c r="I263" s="5"/>
    </row>
    <row r="264" spans="1:11" ht="31.5" x14ac:dyDescent="0.25">
      <c r="A264" s="21"/>
      <c r="B264" s="105" t="s">
        <v>114</v>
      </c>
      <c r="C264" s="4"/>
      <c r="D264" s="21"/>
      <c r="E264" s="21"/>
      <c r="F264" s="21"/>
      <c r="G264" s="21"/>
      <c r="H264" s="22"/>
      <c r="I264" s="5"/>
    </row>
    <row r="265" spans="1:11" x14ac:dyDescent="0.2">
      <c r="A265" s="24" t="s">
        <v>11</v>
      </c>
      <c r="B265" s="105" t="s">
        <v>12</v>
      </c>
      <c r="C265" s="4"/>
      <c r="D265" s="21"/>
      <c r="E265" s="21"/>
      <c r="F265" s="21"/>
      <c r="G265" s="21"/>
      <c r="H265" s="22"/>
      <c r="I265" s="24"/>
    </row>
    <row r="266" spans="1:11" x14ac:dyDescent="0.2">
      <c r="A266" s="53">
        <v>44152</v>
      </c>
      <c r="B266" s="54" t="s">
        <v>115</v>
      </c>
      <c r="C266" s="29" t="s">
        <v>116</v>
      </c>
      <c r="D266" s="29" t="s">
        <v>117</v>
      </c>
      <c r="E266" s="16">
        <v>9014.2199999999993</v>
      </c>
      <c r="F266" s="15">
        <v>0</v>
      </c>
      <c r="G266" s="16">
        <v>9014.2199999999993</v>
      </c>
      <c r="H266" s="22"/>
      <c r="I266" s="24" t="s">
        <v>16</v>
      </c>
    </row>
    <row r="267" spans="1:11" x14ac:dyDescent="0.25">
      <c r="A267" s="21"/>
      <c r="B267" s="5" t="s">
        <v>19</v>
      </c>
      <c r="C267" s="4"/>
      <c r="D267" s="29"/>
      <c r="E267" s="10">
        <f>SUM(E266:E266)</f>
        <v>9014.2199999999993</v>
      </c>
      <c r="F267" s="10">
        <f t="shared" ref="F267:G267" si="32">SUM(F266:F266)</f>
        <v>0</v>
      </c>
      <c r="G267" s="10">
        <f t="shared" si="32"/>
        <v>9014.2199999999993</v>
      </c>
      <c r="H267" s="13"/>
      <c r="I267" s="5"/>
    </row>
    <row r="268" spans="1:11" ht="31.5" x14ac:dyDescent="0.25">
      <c r="A268" s="21"/>
      <c r="B268" s="105" t="s">
        <v>118</v>
      </c>
      <c r="C268" s="4"/>
      <c r="D268" s="21"/>
      <c r="E268" s="21"/>
      <c r="F268" s="21"/>
      <c r="G268" s="21"/>
      <c r="H268" s="22"/>
      <c r="I268" s="5"/>
    </row>
    <row r="269" spans="1:11" x14ac:dyDescent="0.2">
      <c r="A269" s="24" t="s">
        <v>11</v>
      </c>
      <c r="B269" s="105" t="s">
        <v>12</v>
      </c>
      <c r="C269" s="4"/>
      <c r="D269" s="21"/>
      <c r="E269" s="21"/>
      <c r="F269" s="21"/>
      <c r="G269" s="21"/>
      <c r="H269" s="22"/>
      <c r="I269" s="24"/>
    </row>
    <row r="270" spans="1:11" x14ac:dyDescent="0.2">
      <c r="A270" s="6">
        <v>41342</v>
      </c>
      <c r="B270" s="44" t="s">
        <v>119</v>
      </c>
      <c r="C270" s="7" t="s">
        <v>120</v>
      </c>
      <c r="D270" s="7" t="s">
        <v>121</v>
      </c>
      <c r="E270" s="45">
        <v>55401</v>
      </c>
      <c r="F270" s="15">
        <v>0</v>
      </c>
      <c r="G270" s="45">
        <v>55401</v>
      </c>
      <c r="H270" s="22"/>
      <c r="I270" s="24" t="s">
        <v>16</v>
      </c>
    </row>
    <row r="271" spans="1:11" x14ac:dyDescent="0.2">
      <c r="A271" s="6">
        <v>41326</v>
      </c>
      <c r="B271" s="44" t="s">
        <v>122</v>
      </c>
      <c r="C271" s="7" t="s">
        <v>120</v>
      </c>
      <c r="D271" s="7" t="s">
        <v>123</v>
      </c>
      <c r="E271" s="45">
        <v>58554.44</v>
      </c>
      <c r="F271" s="15">
        <v>0</v>
      </c>
      <c r="G271" s="45">
        <v>58554.44</v>
      </c>
      <c r="H271" s="22"/>
      <c r="I271" s="24" t="s">
        <v>16</v>
      </c>
    </row>
    <row r="272" spans="1:11" x14ac:dyDescent="0.2">
      <c r="A272" s="6">
        <v>41334</v>
      </c>
      <c r="B272" s="44" t="s">
        <v>124</v>
      </c>
      <c r="C272" s="7" t="s">
        <v>120</v>
      </c>
      <c r="D272" s="7" t="s">
        <v>123</v>
      </c>
      <c r="E272" s="45">
        <v>118443.68</v>
      </c>
      <c r="F272" s="15">
        <v>0</v>
      </c>
      <c r="G272" s="45">
        <v>118443.68</v>
      </c>
      <c r="H272" s="22"/>
      <c r="I272" s="24" t="s">
        <v>16</v>
      </c>
    </row>
    <row r="273" spans="1:9" x14ac:dyDescent="0.2">
      <c r="A273" s="6">
        <v>41340</v>
      </c>
      <c r="B273" s="44" t="s">
        <v>125</v>
      </c>
      <c r="C273" s="7" t="s">
        <v>120</v>
      </c>
      <c r="D273" s="7" t="s">
        <v>126</v>
      </c>
      <c r="E273" s="45">
        <v>67518.42</v>
      </c>
      <c r="F273" s="15">
        <v>0</v>
      </c>
      <c r="G273" s="45">
        <v>67518.42</v>
      </c>
      <c r="H273" s="22"/>
      <c r="I273" s="24" t="s">
        <v>16</v>
      </c>
    </row>
    <row r="274" spans="1:9" x14ac:dyDescent="0.2">
      <c r="A274" s="6">
        <v>41373</v>
      </c>
      <c r="B274" s="44" t="s">
        <v>127</v>
      </c>
      <c r="C274" s="7" t="s">
        <v>120</v>
      </c>
      <c r="D274" s="7" t="s">
        <v>128</v>
      </c>
      <c r="E274" s="45">
        <v>46214.41</v>
      </c>
      <c r="F274" s="15">
        <v>0</v>
      </c>
      <c r="G274" s="45">
        <v>46214.41</v>
      </c>
      <c r="H274" s="22"/>
      <c r="I274" s="24" t="s">
        <v>16</v>
      </c>
    </row>
    <row r="275" spans="1:9" x14ac:dyDescent="0.2">
      <c r="A275" s="6">
        <v>41373</v>
      </c>
      <c r="B275" s="44" t="s">
        <v>129</v>
      </c>
      <c r="C275" s="7" t="s">
        <v>120</v>
      </c>
      <c r="D275" s="7" t="s">
        <v>130</v>
      </c>
      <c r="E275" s="45">
        <v>258195.8</v>
      </c>
      <c r="F275" s="15">
        <v>0</v>
      </c>
      <c r="G275" s="45">
        <v>258195.8</v>
      </c>
      <c r="H275" s="22"/>
      <c r="I275" s="24" t="s">
        <v>16</v>
      </c>
    </row>
    <row r="276" spans="1:9" x14ac:dyDescent="0.2">
      <c r="A276" s="6">
        <v>41436</v>
      </c>
      <c r="B276" s="44" t="s">
        <v>131</v>
      </c>
      <c r="C276" s="7" t="s">
        <v>120</v>
      </c>
      <c r="D276" s="7" t="s">
        <v>132</v>
      </c>
      <c r="E276" s="45">
        <v>11823.6</v>
      </c>
      <c r="F276" s="15">
        <v>0</v>
      </c>
      <c r="G276" s="45">
        <v>11823.6</v>
      </c>
      <c r="H276" s="22"/>
      <c r="I276" s="24" t="s">
        <v>16</v>
      </c>
    </row>
    <row r="277" spans="1:9" x14ac:dyDescent="0.2">
      <c r="A277" s="6">
        <v>41436</v>
      </c>
      <c r="B277" s="44" t="s">
        <v>133</v>
      </c>
      <c r="C277" s="7" t="s">
        <v>120</v>
      </c>
      <c r="D277" s="7" t="s">
        <v>134</v>
      </c>
      <c r="E277" s="45">
        <v>48936.37</v>
      </c>
      <c r="F277" s="15">
        <v>0</v>
      </c>
      <c r="G277" s="45">
        <v>48936.37</v>
      </c>
      <c r="H277" s="22"/>
      <c r="I277" s="24" t="s">
        <v>16</v>
      </c>
    </row>
    <row r="278" spans="1:9" x14ac:dyDescent="0.2">
      <c r="A278" s="6">
        <v>41480</v>
      </c>
      <c r="B278" s="44" t="s">
        <v>135</v>
      </c>
      <c r="C278" s="7" t="s">
        <v>120</v>
      </c>
      <c r="D278" s="7" t="s">
        <v>136</v>
      </c>
      <c r="E278" s="45">
        <v>69831.38</v>
      </c>
      <c r="F278" s="15">
        <v>0</v>
      </c>
      <c r="G278" s="45">
        <v>69831.38</v>
      </c>
      <c r="H278" s="22"/>
      <c r="I278" s="24" t="s">
        <v>16</v>
      </c>
    </row>
    <row r="279" spans="1:9" x14ac:dyDescent="0.25">
      <c r="A279" s="21"/>
      <c r="B279" s="5" t="s">
        <v>19</v>
      </c>
      <c r="C279" s="4"/>
      <c r="D279" s="21"/>
      <c r="E279" s="10">
        <f>SUM(E270:E278)</f>
        <v>734919.1</v>
      </c>
      <c r="F279" s="10">
        <f t="shared" ref="F279:G279" si="33">SUM(F270:F278)</f>
        <v>0</v>
      </c>
      <c r="G279" s="10">
        <f t="shared" si="33"/>
        <v>734919.1</v>
      </c>
      <c r="H279" s="22"/>
      <c r="I279" s="5"/>
    </row>
    <row r="280" spans="1:9" ht="47.25" x14ac:dyDescent="0.25">
      <c r="A280" s="21"/>
      <c r="B280" s="105" t="s">
        <v>488</v>
      </c>
      <c r="C280" s="4"/>
      <c r="D280" s="21"/>
      <c r="E280" s="10"/>
      <c r="F280" s="10"/>
      <c r="G280" s="10"/>
      <c r="H280" s="22"/>
      <c r="I280" s="5"/>
    </row>
    <row r="281" spans="1:9" x14ac:dyDescent="0.25">
      <c r="A281" s="24" t="s">
        <v>11</v>
      </c>
      <c r="B281" s="105" t="s">
        <v>12</v>
      </c>
      <c r="C281" s="4"/>
      <c r="D281" s="21"/>
      <c r="E281" s="10"/>
      <c r="F281" s="10"/>
      <c r="G281" s="10"/>
      <c r="H281" s="22"/>
      <c r="I281" s="5"/>
    </row>
    <row r="282" spans="1:9" x14ac:dyDescent="0.2">
      <c r="A282" s="53">
        <v>45819</v>
      </c>
      <c r="B282" s="29" t="s">
        <v>489</v>
      </c>
      <c r="C282" s="4" t="s">
        <v>490</v>
      </c>
      <c r="D282" s="4" t="s">
        <v>381</v>
      </c>
      <c r="E282" s="13">
        <v>59880</v>
      </c>
      <c r="F282" s="13">
        <v>0</v>
      </c>
      <c r="G282" s="13">
        <v>59880</v>
      </c>
      <c r="H282" s="22"/>
      <c r="I282" s="24" t="s">
        <v>16</v>
      </c>
    </row>
    <row r="283" spans="1:9" x14ac:dyDescent="0.2">
      <c r="A283" s="53">
        <v>45898</v>
      </c>
      <c r="B283" s="29" t="s">
        <v>498</v>
      </c>
      <c r="C283" s="4" t="s">
        <v>490</v>
      </c>
      <c r="D283" s="4" t="s">
        <v>381</v>
      </c>
      <c r="E283" s="13">
        <v>60840</v>
      </c>
      <c r="F283" s="13">
        <v>0</v>
      </c>
      <c r="G283" s="13">
        <f>+E283-F283</f>
        <v>60840</v>
      </c>
      <c r="H283" s="33"/>
      <c r="I283" s="24" t="s">
        <v>16</v>
      </c>
    </row>
    <row r="284" spans="1:9" x14ac:dyDescent="0.25">
      <c r="A284" s="21"/>
      <c r="B284" s="5" t="s">
        <v>19</v>
      </c>
      <c r="C284" s="4"/>
      <c r="D284" s="21"/>
      <c r="E284" s="10">
        <f>SUM(E282:E283)</f>
        <v>120720</v>
      </c>
      <c r="F284" s="10">
        <f t="shared" ref="F284" si="34">SUM(F282:F283)</f>
        <v>0</v>
      </c>
      <c r="G284" s="10">
        <f>SUM(G282:G283)</f>
        <v>120720</v>
      </c>
      <c r="H284" s="22"/>
      <c r="I284" s="5"/>
    </row>
    <row r="285" spans="1:9" ht="48.75" customHeight="1" x14ac:dyDescent="0.25">
      <c r="A285" s="21"/>
      <c r="B285" s="105" t="s">
        <v>137</v>
      </c>
      <c r="C285" s="4"/>
      <c r="D285" s="21"/>
      <c r="E285" s="21"/>
      <c r="F285" s="21"/>
      <c r="G285" s="21"/>
      <c r="H285" s="22"/>
      <c r="I285" s="5"/>
    </row>
    <row r="286" spans="1:9" x14ac:dyDescent="0.2">
      <c r="A286" s="24" t="s">
        <v>11</v>
      </c>
      <c r="B286" s="105" t="s">
        <v>12</v>
      </c>
      <c r="C286" s="4"/>
      <c r="D286" s="21"/>
      <c r="E286" s="21"/>
      <c r="F286" s="21"/>
      <c r="G286" s="21"/>
      <c r="H286" s="22"/>
      <c r="I286" s="24"/>
    </row>
    <row r="287" spans="1:9" x14ac:dyDescent="0.2">
      <c r="A287" s="6">
        <v>44039</v>
      </c>
      <c r="B287" s="7" t="s">
        <v>138</v>
      </c>
      <c r="C287" s="7" t="s">
        <v>139</v>
      </c>
      <c r="D287" s="7" t="s">
        <v>140</v>
      </c>
      <c r="E287" s="26">
        <v>46270</v>
      </c>
      <c r="F287" s="13">
        <v>0</v>
      </c>
      <c r="G287" s="26">
        <v>46270</v>
      </c>
      <c r="H287" s="22"/>
      <c r="I287" s="24" t="s">
        <v>16</v>
      </c>
    </row>
    <row r="288" spans="1:9" x14ac:dyDescent="0.2">
      <c r="A288" s="6">
        <v>44039</v>
      </c>
      <c r="B288" s="7" t="s">
        <v>141</v>
      </c>
      <c r="C288" s="7" t="s">
        <v>139</v>
      </c>
      <c r="D288" s="7" t="s">
        <v>140</v>
      </c>
      <c r="E288" s="26">
        <v>40600</v>
      </c>
      <c r="F288" s="13">
        <v>0</v>
      </c>
      <c r="G288" s="26">
        <v>40600</v>
      </c>
      <c r="H288" s="22"/>
      <c r="I288" s="24" t="s">
        <v>16</v>
      </c>
    </row>
    <row r="289" spans="1:9" x14ac:dyDescent="0.2">
      <c r="A289" s="6">
        <v>44039</v>
      </c>
      <c r="B289" s="7" t="s">
        <v>142</v>
      </c>
      <c r="C289" s="7" t="s">
        <v>139</v>
      </c>
      <c r="D289" s="7" t="s">
        <v>140</v>
      </c>
      <c r="E289" s="26">
        <v>26530</v>
      </c>
      <c r="F289" s="13">
        <v>0</v>
      </c>
      <c r="G289" s="26">
        <v>26530</v>
      </c>
      <c r="H289" s="22"/>
      <c r="I289" s="24" t="s">
        <v>16</v>
      </c>
    </row>
    <row r="290" spans="1:9" x14ac:dyDescent="0.2">
      <c r="A290" s="6">
        <v>44039</v>
      </c>
      <c r="B290" s="7" t="s">
        <v>143</v>
      </c>
      <c r="C290" s="7" t="s">
        <v>139</v>
      </c>
      <c r="D290" s="7" t="s">
        <v>140</v>
      </c>
      <c r="E290" s="26">
        <v>24500</v>
      </c>
      <c r="F290" s="13">
        <v>0</v>
      </c>
      <c r="G290" s="26">
        <v>24500</v>
      </c>
      <c r="H290" s="22"/>
      <c r="I290" s="24" t="s">
        <v>16</v>
      </c>
    </row>
    <row r="291" spans="1:9" x14ac:dyDescent="0.25">
      <c r="A291" s="21"/>
      <c r="B291" s="5" t="s">
        <v>19</v>
      </c>
      <c r="C291" s="4"/>
      <c r="D291" s="21"/>
      <c r="E291" s="10">
        <f>SUM(E287:E290)</f>
        <v>137900</v>
      </c>
      <c r="F291" s="10">
        <f t="shared" ref="F291" si="35">SUM(F287:F290)</f>
        <v>0</v>
      </c>
      <c r="G291" s="10">
        <f>SUM(G287:G290)</f>
        <v>137900</v>
      </c>
      <c r="H291" s="22"/>
      <c r="I291" s="5"/>
    </row>
    <row r="292" spans="1:9" x14ac:dyDescent="0.25">
      <c r="A292" s="21"/>
      <c r="B292" s="105" t="s">
        <v>662</v>
      </c>
      <c r="C292" s="4"/>
      <c r="D292" s="21"/>
      <c r="E292" s="10"/>
      <c r="F292" s="10"/>
      <c r="G292" s="10"/>
      <c r="H292" s="22"/>
      <c r="I292" s="5"/>
    </row>
    <row r="293" spans="1:9" x14ac:dyDescent="0.25">
      <c r="A293" s="24" t="s">
        <v>11</v>
      </c>
      <c r="B293" s="105" t="s">
        <v>12</v>
      </c>
      <c r="C293" s="4"/>
      <c r="D293" s="21"/>
      <c r="E293" s="10"/>
      <c r="F293" s="10"/>
      <c r="G293" s="10"/>
      <c r="H293" s="22"/>
      <c r="I293" s="5"/>
    </row>
    <row r="294" spans="1:9" x14ac:dyDescent="0.2">
      <c r="A294" s="6">
        <v>46023</v>
      </c>
      <c r="B294" s="29" t="s">
        <v>663</v>
      </c>
      <c r="C294" s="7" t="s">
        <v>667</v>
      </c>
      <c r="D294" s="7" t="s">
        <v>528</v>
      </c>
      <c r="E294" s="9">
        <v>749.23</v>
      </c>
      <c r="F294" s="13">
        <v>0</v>
      </c>
      <c r="G294" s="13">
        <f>+E294-F294</f>
        <v>749.23</v>
      </c>
      <c r="H294" s="33"/>
      <c r="I294" s="24" t="s">
        <v>16</v>
      </c>
    </row>
    <row r="295" spans="1:9" x14ac:dyDescent="0.2">
      <c r="A295" s="6">
        <v>46027</v>
      </c>
      <c r="B295" s="29" t="s">
        <v>664</v>
      </c>
      <c r="C295" s="7" t="s">
        <v>667</v>
      </c>
      <c r="D295" s="7" t="s">
        <v>528</v>
      </c>
      <c r="E295" s="9">
        <v>289.87</v>
      </c>
      <c r="F295" s="13">
        <v>0</v>
      </c>
      <c r="G295" s="13">
        <f t="shared" ref="G295:G297" si="36">+E295-F295</f>
        <v>289.87</v>
      </c>
      <c r="H295" s="33"/>
      <c r="I295" s="24" t="s">
        <v>16</v>
      </c>
    </row>
    <row r="296" spans="1:9" x14ac:dyDescent="0.2">
      <c r="A296" s="6">
        <v>46028</v>
      </c>
      <c r="B296" s="29" t="s">
        <v>665</v>
      </c>
      <c r="C296" s="7" t="s">
        <v>667</v>
      </c>
      <c r="D296" s="7" t="s">
        <v>528</v>
      </c>
      <c r="E296" s="9">
        <v>127.18</v>
      </c>
      <c r="F296" s="13">
        <v>0</v>
      </c>
      <c r="G296" s="13">
        <f t="shared" si="36"/>
        <v>127.18</v>
      </c>
      <c r="H296" s="33"/>
      <c r="I296" s="24" t="s">
        <v>16</v>
      </c>
    </row>
    <row r="297" spans="1:9" x14ac:dyDescent="0.2">
      <c r="A297" s="6">
        <v>46023</v>
      </c>
      <c r="B297" s="29" t="s">
        <v>666</v>
      </c>
      <c r="C297" s="7" t="s">
        <v>667</v>
      </c>
      <c r="D297" s="7" t="s">
        <v>528</v>
      </c>
      <c r="E297" s="9">
        <v>127.18</v>
      </c>
      <c r="F297" s="13">
        <v>0</v>
      </c>
      <c r="G297" s="13">
        <f t="shared" si="36"/>
        <v>127.18</v>
      </c>
      <c r="H297" s="33"/>
      <c r="I297" s="24" t="s">
        <v>16</v>
      </c>
    </row>
    <row r="298" spans="1:9" x14ac:dyDescent="0.25">
      <c r="A298" s="21"/>
      <c r="B298" s="5" t="s">
        <v>19</v>
      </c>
      <c r="C298" s="4"/>
      <c r="D298" s="21"/>
      <c r="E298" s="10">
        <f>SUM(E294:E297)</f>
        <v>1293.46</v>
      </c>
      <c r="F298" s="10">
        <f>SUM(F294:F297)</f>
        <v>0</v>
      </c>
      <c r="G298" s="10">
        <f>SUM(G294:G297)</f>
        <v>1293.46</v>
      </c>
      <c r="H298" s="22"/>
      <c r="I298" s="5"/>
    </row>
    <row r="299" spans="1:9" x14ac:dyDescent="0.25">
      <c r="A299" s="21"/>
      <c r="B299" s="105" t="s">
        <v>529</v>
      </c>
      <c r="C299" s="4"/>
      <c r="D299" s="21"/>
      <c r="E299" s="10"/>
      <c r="F299" s="10"/>
      <c r="G299" s="10"/>
      <c r="H299" s="22"/>
      <c r="I299" s="5"/>
    </row>
    <row r="300" spans="1:9" x14ac:dyDescent="0.25">
      <c r="A300" s="24" t="s">
        <v>11</v>
      </c>
      <c r="B300" s="105" t="s">
        <v>12</v>
      </c>
      <c r="C300" s="4"/>
      <c r="D300" s="21"/>
      <c r="E300" s="10"/>
      <c r="F300" s="10"/>
      <c r="G300" s="10"/>
      <c r="H300" s="22"/>
      <c r="I300" s="5"/>
    </row>
    <row r="301" spans="1:9" x14ac:dyDescent="0.2">
      <c r="A301" s="6">
        <v>46023</v>
      </c>
      <c r="B301" s="29" t="s">
        <v>668</v>
      </c>
      <c r="C301" s="7" t="s">
        <v>530</v>
      </c>
      <c r="D301" s="7" t="s">
        <v>528</v>
      </c>
      <c r="E301" s="35">
        <v>608662.22</v>
      </c>
      <c r="F301" s="13">
        <v>0</v>
      </c>
      <c r="G301" s="13">
        <f>+E301-F301</f>
        <v>608662.22</v>
      </c>
      <c r="H301" s="33"/>
      <c r="I301" s="24" t="s">
        <v>16</v>
      </c>
    </row>
    <row r="302" spans="1:9" x14ac:dyDescent="0.2">
      <c r="A302" s="6">
        <v>46023</v>
      </c>
      <c r="B302" s="29" t="s">
        <v>669</v>
      </c>
      <c r="C302" s="7" t="s">
        <v>530</v>
      </c>
      <c r="D302" s="7" t="s">
        <v>528</v>
      </c>
      <c r="E302" s="26">
        <v>434708.71</v>
      </c>
      <c r="F302" s="13">
        <v>0</v>
      </c>
      <c r="G302" s="13">
        <f t="shared" ref="G302:G315" si="37">+E302-F302</f>
        <v>434708.71</v>
      </c>
      <c r="H302" s="33"/>
      <c r="I302" s="24" t="s">
        <v>16</v>
      </c>
    </row>
    <row r="303" spans="1:9" x14ac:dyDescent="0.2">
      <c r="A303" s="6">
        <v>46023</v>
      </c>
      <c r="B303" s="29" t="s">
        <v>670</v>
      </c>
      <c r="C303" s="7" t="s">
        <v>530</v>
      </c>
      <c r="D303" s="7" t="s">
        <v>528</v>
      </c>
      <c r="E303" s="26">
        <v>137.58000000000001</v>
      </c>
      <c r="F303" s="13">
        <v>0</v>
      </c>
      <c r="G303" s="13">
        <f t="shared" si="37"/>
        <v>137.58000000000001</v>
      </c>
      <c r="H303" s="33"/>
      <c r="I303" s="24" t="s">
        <v>16</v>
      </c>
    </row>
    <row r="304" spans="1:9" x14ac:dyDescent="0.2">
      <c r="A304" s="6">
        <v>46023</v>
      </c>
      <c r="B304" s="29" t="s">
        <v>671</v>
      </c>
      <c r="C304" s="7" t="s">
        <v>530</v>
      </c>
      <c r="D304" s="7" t="s">
        <v>528</v>
      </c>
      <c r="E304" s="26">
        <v>525.48</v>
      </c>
      <c r="F304" s="13">
        <v>0</v>
      </c>
      <c r="G304" s="13">
        <f t="shared" si="37"/>
        <v>525.48</v>
      </c>
      <c r="H304" s="33"/>
      <c r="I304" s="24" t="s">
        <v>16</v>
      </c>
    </row>
    <row r="305" spans="1:9" x14ac:dyDescent="0.2">
      <c r="A305" s="6">
        <v>46023</v>
      </c>
      <c r="B305" s="29" t="s">
        <v>672</v>
      </c>
      <c r="C305" s="7" t="s">
        <v>530</v>
      </c>
      <c r="D305" s="7" t="s">
        <v>528</v>
      </c>
      <c r="E305" s="26">
        <v>128.96</v>
      </c>
      <c r="F305" s="13">
        <v>0</v>
      </c>
      <c r="G305" s="13">
        <f t="shared" si="37"/>
        <v>128.96</v>
      </c>
      <c r="H305" s="33"/>
      <c r="I305" s="24" t="s">
        <v>16</v>
      </c>
    </row>
    <row r="306" spans="1:9" x14ac:dyDescent="0.2">
      <c r="A306" s="6">
        <v>46023</v>
      </c>
      <c r="B306" s="29" t="s">
        <v>673</v>
      </c>
      <c r="C306" s="7" t="s">
        <v>530</v>
      </c>
      <c r="D306" s="7" t="s">
        <v>528</v>
      </c>
      <c r="E306" s="26">
        <v>146.19999999999999</v>
      </c>
      <c r="F306" s="13">
        <v>0</v>
      </c>
      <c r="G306" s="13">
        <f t="shared" si="37"/>
        <v>146.19999999999999</v>
      </c>
      <c r="H306" s="33"/>
      <c r="I306" s="24" t="s">
        <v>16</v>
      </c>
    </row>
    <row r="307" spans="1:9" x14ac:dyDescent="0.2">
      <c r="A307" s="6">
        <v>46023</v>
      </c>
      <c r="B307" s="29" t="s">
        <v>674</v>
      </c>
      <c r="C307" s="7" t="s">
        <v>530</v>
      </c>
      <c r="D307" s="7" t="s">
        <v>528</v>
      </c>
      <c r="E307" s="26">
        <v>510.19</v>
      </c>
      <c r="F307" s="13">
        <v>0</v>
      </c>
      <c r="G307" s="13">
        <f t="shared" si="37"/>
        <v>510.19</v>
      </c>
      <c r="H307" s="33"/>
      <c r="I307" s="24" t="s">
        <v>16</v>
      </c>
    </row>
    <row r="308" spans="1:9" x14ac:dyDescent="0.2">
      <c r="A308" s="6">
        <v>46023</v>
      </c>
      <c r="B308" s="29" t="s">
        <v>675</v>
      </c>
      <c r="C308" s="7" t="s">
        <v>530</v>
      </c>
      <c r="D308" s="7" t="s">
        <v>528</v>
      </c>
      <c r="E308" s="26">
        <v>999.58</v>
      </c>
      <c r="F308" s="13">
        <v>0</v>
      </c>
      <c r="G308" s="13">
        <f t="shared" si="37"/>
        <v>999.58</v>
      </c>
      <c r="H308" s="33"/>
      <c r="I308" s="24" t="s">
        <v>16</v>
      </c>
    </row>
    <row r="309" spans="1:9" x14ac:dyDescent="0.2">
      <c r="A309" s="6">
        <v>46053</v>
      </c>
      <c r="B309" s="29" t="s">
        <v>676</v>
      </c>
      <c r="C309" s="7" t="s">
        <v>530</v>
      </c>
      <c r="D309" s="7" t="s">
        <v>528</v>
      </c>
      <c r="E309" s="26">
        <v>353634.31</v>
      </c>
      <c r="F309" s="13">
        <v>0</v>
      </c>
      <c r="G309" s="13">
        <f t="shared" si="37"/>
        <v>353634.31</v>
      </c>
      <c r="H309" s="33"/>
      <c r="I309" s="24" t="s">
        <v>16</v>
      </c>
    </row>
    <row r="310" spans="1:9" x14ac:dyDescent="0.2">
      <c r="A310" s="6">
        <v>46053</v>
      </c>
      <c r="B310" s="29" t="s">
        <v>677</v>
      </c>
      <c r="C310" s="7" t="s">
        <v>530</v>
      </c>
      <c r="D310" s="7" t="s">
        <v>528</v>
      </c>
      <c r="E310" s="26">
        <v>499102.22</v>
      </c>
      <c r="F310" s="13">
        <v>0</v>
      </c>
      <c r="G310" s="13">
        <f t="shared" si="37"/>
        <v>499102.22</v>
      </c>
      <c r="H310" s="33"/>
      <c r="I310" s="24" t="s">
        <v>16</v>
      </c>
    </row>
    <row r="311" spans="1:9" x14ac:dyDescent="0.2">
      <c r="A311" s="6">
        <v>46052</v>
      </c>
      <c r="B311" s="29" t="s">
        <v>678</v>
      </c>
      <c r="C311" s="7" t="s">
        <v>530</v>
      </c>
      <c r="D311" s="7" t="s">
        <v>528</v>
      </c>
      <c r="E311" s="26">
        <v>108.68</v>
      </c>
      <c r="F311" s="13">
        <v>0</v>
      </c>
      <c r="G311" s="13">
        <v>180.68</v>
      </c>
      <c r="H311" s="33"/>
      <c r="I311" s="24" t="s">
        <v>16</v>
      </c>
    </row>
    <row r="312" spans="1:9" x14ac:dyDescent="0.2">
      <c r="A312" s="6">
        <v>46052</v>
      </c>
      <c r="B312" s="29" t="s">
        <v>679</v>
      </c>
      <c r="C312" s="7" t="s">
        <v>530</v>
      </c>
      <c r="D312" s="7" t="s">
        <v>528</v>
      </c>
      <c r="E312" s="26">
        <v>172.06</v>
      </c>
      <c r="F312" s="13">
        <v>0</v>
      </c>
      <c r="G312" s="13">
        <f t="shared" si="37"/>
        <v>172.06</v>
      </c>
      <c r="H312" s="33"/>
      <c r="I312" s="24" t="s">
        <v>16</v>
      </c>
    </row>
    <row r="313" spans="1:9" x14ac:dyDescent="0.2">
      <c r="A313" s="6">
        <v>46052</v>
      </c>
      <c r="B313" s="29" t="s">
        <v>680</v>
      </c>
      <c r="C313" s="7" t="s">
        <v>530</v>
      </c>
      <c r="D313" s="7" t="s">
        <v>528</v>
      </c>
      <c r="E313" s="26">
        <v>396.18</v>
      </c>
      <c r="F313" s="13">
        <v>0</v>
      </c>
      <c r="G313" s="13">
        <f t="shared" si="37"/>
        <v>396.18</v>
      </c>
      <c r="H313" s="33"/>
      <c r="I313" s="24" t="s">
        <v>16</v>
      </c>
    </row>
    <row r="314" spans="1:9" x14ac:dyDescent="0.2">
      <c r="A314" s="6">
        <v>46052</v>
      </c>
      <c r="B314" s="29" t="s">
        <v>678</v>
      </c>
      <c r="C314" s="7" t="s">
        <v>530</v>
      </c>
      <c r="D314" s="7" t="s">
        <v>528</v>
      </c>
      <c r="E314" s="26">
        <v>440.39</v>
      </c>
      <c r="F314" s="13">
        <v>0</v>
      </c>
      <c r="G314" s="13">
        <f t="shared" si="37"/>
        <v>440.39</v>
      </c>
      <c r="H314" s="33"/>
      <c r="I314" s="24"/>
    </row>
    <row r="315" spans="1:9" x14ac:dyDescent="0.2">
      <c r="A315" s="6">
        <v>46053</v>
      </c>
      <c r="B315" s="29" t="s">
        <v>681</v>
      </c>
      <c r="C315" s="7" t="s">
        <v>530</v>
      </c>
      <c r="D315" s="7" t="s">
        <v>528</v>
      </c>
      <c r="E315" s="26">
        <v>1284.04</v>
      </c>
      <c r="F315" s="13">
        <v>0</v>
      </c>
      <c r="G315" s="13">
        <f t="shared" si="37"/>
        <v>1284.04</v>
      </c>
      <c r="H315" s="33"/>
      <c r="I315" s="24" t="s">
        <v>16</v>
      </c>
    </row>
    <row r="316" spans="1:9" x14ac:dyDescent="0.2">
      <c r="A316" s="6">
        <v>46053</v>
      </c>
      <c r="B316" s="29" t="s">
        <v>682</v>
      </c>
      <c r="C316" s="7" t="s">
        <v>530</v>
      </c>
      <c r="D316" s="7" t="s">
        <v>528</v>
      </c>
      <c r="E316" s="26">
        <v>878.8</v>
      </c>
      <c r="F316" s="13">
        <v>0</v>
      </c>
      <c r="G316" s="13">
        <v>878.9</v>
      </c>
      <c r="H316" s="33"/>
      <c r="I316" s="24" t="s">
        <v>16</v>
      </c>
    </row>
    <row r="317" spans="1:9" x14ac:dyDescent="0.25">
      <c r="A317" s="21"/>
      <c r="B317" s="5" t="s">
        <v>19</v>
      </c>
      <c r="C317" s="4"/>
      <c r="D317" s="21"/>
      <c r="E317" s="10">
        <f>SUM(E301:E316)</f>
        <v>1901835.5999999996</v>
      </c>
      <c r="F317" s="10">
        <f>SUM(F301:F316)</f>
        <v>0</v>
      </c>
      <c r="G317" s="10">
        <f>SUM(G301:G316)</f>
        <v>1901907.6999999995</v>
      </c>
      <c r="H317" s="22"/>
      <c r="I317" s="5"/>
    </row>
    <row r="318" spans="1:9" ht="31.5" x14ac:dyDescent="0.25">
      <c r="A318" s="21"/>
      <c r="B318" s="105" t="s">
        <v>144</v>
      </c>
      <c r="C318" s="4"/>
      <c r="D318" s="21"/>
      <c r="E318" s="21"/>
      <c r="F318" s="21"/>
      <c r="G318" s="21"/>
      <c r="H318" s="22"/>
      <c r="I318" s="5"/>
    </row>
    <row r="319" spans="1:9" x14ac:dyDescent="0.2">
      <c r="A319" s="24" t="s">
        <v>11</v>
      </c>
      <c r="B319" s="105" t="s">
        <v>12</v>
      </c>
      <c r="C319" s="29"/>
      <c r="D319" s="21"/>
      <c r="E319" s="21"/>
      <c r="F319" s="21"/>
      <c r="G319" s="21"/>
      <c r="H319" s="22"/>
      <c r="I319" s="24"/>
    </row>
    <row r="320" spans="1:9" x14ac:dyDescent="0.2">
      <c r="A320" s="55">
        <v>44540</v>
      </c>
      <c r="B320" s="29" t="s">
        <v>145</v>
      </c>
      <c r="C320" s="29" t="s">
        <v>146</v>
      </c>
      <c r="D320" s="29" t="s">
        <v>147</v>
      </c>
      <c r="E320" s="15">
        <v>70800</v>
      </c>
      <c r="F320" s="13">
        <v>0</v>
      </c>
      <c r="G320" s="15">
        <v>70800</v>
      </c>
      <c r="H320" s="33"/>
      <c r="I320" s="24" t="s">
        <v>16</v>
      </c>
    </row>
    <row r="321" spans="1:9" x14ac:dyDescent="0.2">
      <c r="A321" s="1">
        <v>46010</v>
      </c>
      <c r="B321" s="2" t="s">
        <v>683</v>
      </c>
      <c r="C321" s="29" t="s">
        <v>146</v>
      </c>
      <c r="D321" s="29" t="s">
        <v>147</v>
      </c>
      <c r="E321" s="15">
        <v>354000</v>
      </c>
      <c r="F321" s="13">
        <v>0</v>
      </c>
      <c r="G321" s="15">
        <f>+E321-F321</f>
        <v>354000</v>
      </c>
      <c r="H321" s="33"/>
      <c r="I321" s="24" t="s">
        <v>16</v>
      </c>
    </row>
    <row r="322" spans="1:9" x14ac:dyDescent="0.25">
      <c r="A322" s="21"/>
      <c r="B322" s="5" t="s">
        <v>19</v>
      </c>
      <c r="C322" s="4"/>
      <c r="D322" s="21"/>
      <c r="E322" s="56">
        <f>SUM(E320:E321)</f>
        <v>424800</v>
      </c>
      <c r="F322" s="56">
        <f t="shared" ref="F322:G322" si="38">SUM(F320:F321)</f>
        <v>0</v>
      </c>
      <c r="G322" s="56">
        <f t="shared" si="38"/>
        <v>424800</v>
      </c>
      <c r="H322" s="22"/>
      <c r="I322" s="5"/>
    </row>
    <row r="323" spans="1:9" ht="31.5" x14ac:dyDescent="0.25">
      <c r="A323" s="21"/>
      <c r="B323" s="105" t="s">
        <v>148</v>
      </c>
      <c r="C323" s="4"/>
      <c r="D323" s="21"/>
      <c r="E323" s="21"/>
      <c r="F323" s="21"/>
      <c r="G323" s="56"/>
      <c r="H323" s="22"/>
      <c r="I323" s="5"/>
    </row>
    <row r="324" spans="1:9" x14ac:dyDescent="0.2">
      <c r="A324" s="24" t="s">
        <v>11</v>
      </c>
      <c r="B324" s="105" t="s">
        <v>12</v>
      </c>
      <c r="C324" s="29"/>
      <c r="D324" s="21"/>
      <c r="E324" s="21"/>
      <c r="F324" s="21"/>
      <c r="G324" s="21"/>
      <c r="H324" s="22"/>
      <c r="I324" s="24"/>
    </row>
    <row r="325" spans="1:9" x14ac:dyDescent="0.2">
      <c r="A325" s="6">
        <v>44541</v>
      </c>
      <c r="B325" s="7" t="s">
        <v>149</v>
      </c>
      <c r="C325" s="29" t="s">
        <v>150</v>
      </c>
      <c r="D325" s="29" t="s">
        <v>147</v>
      </c>
      <c r="E325" s="15">
        <v>133104.20000000001</v>
      </c>
      <c r="F325" s="13">
        <v>0</v>
      </c>
      <c r="G325" s="15">
        <f>+E325-F325</f>
        <v>133104.20000000001</v>
      </c>
      <c r="H325" s="33"/>
      <c r="I325" s="24" t="s">
        <v>16</v>
      </c>
    </row>
    <row r="326" spans="1:9" x14ac:dyDescent="0.2">
      <c r="A326" s="6">
        <v>46007</v>
      </c>
      <c r="B326" s="29" t="s">
        <v>684</v>
      </c>
      <c r="C326" s="29" t="s">
        <v>150</v>
      </c>
      <c r="D326" s="29" t="s">
        <v>147</v>
      </c>
      <c r="E326" s="26">
        <v>87349.5</v>
      </c>
      <c r="F326" s="13">
        <v>0</v>
      </c>
      <c r="G326" s="15">
        <f t="shared" ref="G326:G328" si="39">+E326-F326</f>
        <v>87349.5</v>
      </c>
      <c r="H326" s="33"/>
      <c r="I326" s="24" t="s">
        <v>16</v>
      </c>
    </row>
    <row r="327" spans="1:9" x14ac:dyDescent="0.2">
      <c r="A327" s="6">
        <v>46007</v>
      </c>
      <c r="B327" s="29" t="s">
        <v>685</v>
      </c>
      <c r="C327" s="29" t="s">
        <v>150</v>
      </c>
      <c r="D327" s="29" t="s">
        <v>147</v>
      </c>
      <c r="E327" s="26">
        <v>262048.5</v>
      </c>
      <c r="F327" s="13">
        <v>0</v>
      </c>
      <c r="G327" s="15">
        <f t="shared" si="39"/>
        <v>262048.5</v>
      </c>
      <c r="H327" s="33"/>
      <c r="I327" s="24" t="s">
        <v>16</v>
      </c>
    </row>
    <row r="328" spans="1:9" x14ac:dyDescent="0.2">
      <c r="A328" s="6">
        <v>46007</v>
      </c>
      <c r="B328" s="29" t="s">
        <v>686</v>
      </c>
      <c r="C328" s="29" t="s">
        <v>150</v>
      </c>
      <c r="D328" s="29" t="s">
        <v>147</v>
      </c>
      <c r="E328" s="26">
        <v>226737</v>
      </c>
      <c r="F328" s="13">
        <v>0</v>
      </c>
      <c r="G328" s="15">
        <f t="shared" si="39"/>
        <v>226737</v>
      </c>
      <c r="H328" s="33"/>
      <c r="I328" s="24" t="s">
        <v>16</v>
      </c>
    </row>
    <row r="329" spans="1:9" x14ac:dyDescent="0.25">
      <c r="A329" s="21"/>
      <c r="B329" s="5" t="s">
        <v>19</v>
      </c>
      <c r="C329" s="4"/>
      <c r="D329" s="29"/>
      <c r="E329" s="56">
        <f>SUM(E325:E328)</f>
        <v>709239.2</v>
      </c>
      <c r="F329" s="56">
        <f t="shared" ref="F329:G329" si="40">SUM(F325:F328)</f>
        <v>0</v>
      </c>
      <c r="G329" s="56">
        <f t="shared" si="40"/>
        <v>709239.2</v>
      </c>
      <c r="H329" s="22"/>
      <c r="I329" s="5"/>
    </row>
    <row r="330" spans="1:9" ht="31.5" x14ac:dyDescent="0.25">
      <c r="A330" s="21"/>
      <c r="B330" s="105" t="s">
        <v>151</v>
      </c>
      <c r="C330" s="4"/>
      <c r="D330" s="21"/>
      <c r="E330" s="21"/>
      <c r="F330" s="21"/>
      <c r="G330" s="21"/>
      <c r="H330" s="22"/>
      <c r="I330" s="5"/>
    </row>
    <row r="331" spans="1:9" x14ac:dyDescent="0.2">
      <c r="A331" s="24" t="s">
        <v>11</v>
      </c>
      <c r="B331" s="105" t="s">
        <v>12</v>
      </c>
      <c r="C331" s="57"/>
      <c r="D331" s="21"/>
      <c r="E331" s="21"/>
      <c r="F331" s="21"/>
      <c r="G331" s="21"/>
      <c r="H331" s="22"/>
      <c r="I331" s="24"/>
    </row>
    <row r="332" spans="1:9" x14ac:dyDescent="0.2">
      <c r="A332" s="6">
        <v>44538</v>
      </c>
      <c r="B332" s="7" t="s">
        <v>152</v>
      </c>
      <c r="C332" s="57" t="s">
        <v>153</v>
      </c>
      <c r="D332" s="29" t="s">
        <v>147</v>
      </c>
      <c r="E332" s="26">
        <v>100787.2</v>
      </c>
      <c r="F332" s="13">
        <v>0</v>
      </c>
      <c r="G332" s="26">
        <v>100787.2</v>
      </c>
      <c r="H332" s="33"/>
      <c r="I332" s="24" t="s">
        <v>16</v>
      </c>
    </row>
    <row r="333" spans="1:9" x14ac:dyDescent="0.25">
      <c r="A333" s="24"/>
      <c r="B333" s="5" t="s">
        <v>19</v>
      </c>
      <c r="C333" s="4"/>
      <c r="D333" s="21"/>
      <c r="E333" s="40">
        <f>SUM(E332:E332)</f>
        <v>100787.2</v>
      </c>
      <c r="F333" s="40">
        <f>SUM(F332:F332)</f>
        <v>0</v>
      </c>
      <c r="G333" s="40">
        <f>SUM(G332:G332)</f>
        <v>100787.2</v>
      </c>
      <c r="H333" s="22"/>
      <c r="I333" s="5"/>
    </row>
    <row r="334" spans="1:9" ht="31.5" x14ac:dyDescent="0.25">
      <c r="A334" s="21"/>
      <c r="B334" s="105" t="s">
        <v>687</v>
      </c>
      <c r="C334" s="4"/>
      <c r="D334" s="21"/>
      <c r="E334" s="40"/>
      <c r="F334" s="40"/>
      <c r="G334" s="40"/>
      <c r="H334" s="22"/>
      <c r="I334" s="5"/>
    </row>
    <row r="335" spans="1:9" x14ac:dyDescent="0.25">
      <c r="A335" s="24" t="s">
        <v>11</v>
      </c>
      <c r="B335" s="105" t="s">
        <v>12</v>
      </c>
      <c r="C335" s="4"/>
      <c r="D335" s="21"/>
      <c r="E335" s="40"/>
      <c r="F335" s="40"/>
      <c r="G335" s="40"/>
      <c r="H335" s="22"/>
      <c r="I335" s="5"/>
    </row>
    <row r="336" spans="1:9" x14ac:dyDescent="0.2">
      <c r="A336" s="6">
        <v>46023</v>
      </c>
      <c r="B336" s="29" t="s">
        <v>688</v>
      </c>
      <c r="C336" s="7" t="s">
        <v>692</v>
      </c>
      <c r="D336" s="7" t="s">
        <v>693</v>
      </c>
      <c r="E336" s="9">
        <v>262649.23</v>
      </c>
      <c r="F336" s="9">
        <v>0</v>
      </c>
      <c r="G336" s="9">
        <f>+E336-F336</f>
        <v>262649.23</v>
      </c>
      <c r="H336" s="22"/>
      <c r="I336" s="24" t="s">
        <v>16</v>
      </c>
    </row>
    <row r="337" spans="1:9" x14ac:dyDescent="0.2">
      <c r="A337" s="6">
        <v>46023</v>
      </c>
      <c r="B337" s="29" t="s">
        <v>689</v>
      </c>
      <c r="C337" s="7" t="s">
        <v>692</v>
      </c>
      <c r="D337" s="7" t="s">
        <v>693</v>
      </c>
      <c r="E337" s="9">
        <v>262649.23</v>
      </c>
      <c r="F337" s="9">
        <v>0</v>
      </c>
      <c r="G337" s="9">
        <f t="shared" ref="G337:G339" si="41">+E337-F337</f>
        <v>262649.23</v>
      </c>
      <c r="H337" s="22"/>
      <c r="I337" s="24" t="s">
        <v>16</v>
      </c>
    </row>
    <row r="338" spans="1:9" x14ac:dyDescent="0.2">
      <c r="A338" s="6">
        <v>46023</v>
      </c>
      <c r="B338" s="29" t="s">
        <v>690</v>
      </c>
      <c r="C338" s="7" t="s">
        <v>692</v>
      </c>
      <c r="D338" s="7" t="s">
        <v>693</v>
      </c>
      <c r="E338" s="9">
        <v>262649.23</v>
      </c>
      <c r="F338" s="9">
        <v>0</v>
      </c>
      <c r="G338" s="9">
        <f t="shared" si="41"/>
        <v>262649.23</v>
      </c>
      <c r="H338" s="22"/>
      <c r="I338" s="24" t="s">
        <v>16</v>
      </c>
    </row>
    <row r="339" spans="1:9" x14ac:dyDescent="0.2">
      <c r="A339" s="6">
        <v>46023</v>
      </c>
      <c r="B339" s="29" t="s">
        <v>691</v>
      </c>
      <c r="C339" s="7" t="s">
        <v>692</v>
      </c>
      <c r="D339" s="7" t="s">
        <v>693</v>
      </c>
      <c r="E339" s="9">
        <v>262649.23</v>
      </c>
      <c r="F339" s="9">
        <v>0</v>
      </c>
      <c r="G339" s="9">
        <f t="shared" si="41"/>
        <v>262649.23</v>
      </c>
      <c r="H339" s="22"/>
      <c r="I339" s="24" t="s">
        <v>16</v>
      </c>
    </row>
    <row r="340" spans="1:9" x14ac:dyDescent="0.25">
      <c r="A340" s="118"/>
      <c r="B340" s="106" t="s">
        <v>19</v>
      </c>
      <c r="C340" s="91"/>
      <c r="D340" s="89"/>
      <c r="E340" s="107">
        <f>SUM(E336:E339)</f>
        <v>1050596.92</v>
      </c>
      <c r="F340" s="107">
        <f t="shared" ref="F340:G340" si="42">SUM(F336:F339)</f>
        <v>0</v>
      </c>
      <c r="G340" s="107">
        <f t="shared" si="42"/>
        <v>1050596.92</v>
      </c>
      <c r="H340" s="22"/>
      <c r="I340" s="5"/>
    </row>
    <row r="341" spans="1:9" ht="31.5" x14ac:dyDescent="0.25">
      <c r="A341" s="21"/>
      <c r="B341" s="105" t="s">
        <v>154</v>
      </c>
      <c r="C341" s="4"/>
      <c r="D341" s="21"/>
      <c r="E341" s="21"/>
      <c r="F341" s="21"/>
      <c r="G341" s="21"/>
      <c r="H341" s="22"/>
      <c r="I341" s="5"/>
    </row>
    <row r="342" spans="1:9" x14ac:dyDescent="0.2">
      <c r="A342" s="24" t="s">
        <v>11</v>
      </c>
      <c r="B342" s="105" t="s">
        <v>12</v>
      </c>
      <c r="C342" s="7"/>
      <c r="D342" s="21"/>
      <c r="E342" s="21"/>
      <c r="F342" s="21"/>
      <c r="G342" s="21"/>
      <c r="H342" s="22"/>
      <c r="I342" s="24"/>
    </row>
    <row r="343" spans="1:9" x14ac:dyDescent="0.2">
      <c r="A343" s="6">
        <v>41442</v>
      </c>
      <c r="B343" s="7" t="s">
        <v>155</v>
      </c>
      <c r="C343" s="7" t="s">
        <v>156</v>
      </c>
      <c r="D343" s="7" t="s">
        <v>157</v>
      </c>
      <c r="E343" s="26">
        <v>40013</v>
      </c>
      <c r="F343" s="13">
        <v>0</v>
      </c>
      <c r="G343" s="26">
        <v>40013</v>
      </c>
      <c r="H343" s="22"/>
      <c r="I343" s="24" t="s">
        <v>16</v>
      </c>
    </row>
    <row r="344" spans="1:9" x14ac:dyDescent="0.2">
      <c r="A344" s="6">
        <v>41472</v>
      </c>
      <c r="B344" s="7" t="s">
        <v>158</v>
      </c>
      <c r="C344" s="7" t="s">
        <v>156</v>
      </c>
      <c r="D344" s="7" t="s">
        <v>157</v>
      </c>
      <c r="E344" s="26">
        <v>71059.600000000006</v>
      </c>
      <c r="F344" s="13">
        <v>0</v>
      </c>
      <c r="G344" s="26">
        <v>71059.600000000006</v>
      </c>
      <c r="H344" s="22"/>
      <c r="I344" s="24" t="s">
        <v>16</v>
      </c>
    </row>
    <row r="345" spans="1:9" x14ac:dyDescent="0.2">
      <c r="A345" s="6">
        <v>41492</v>
      </c>
      <c r="B345" s="7" t="s">
        <v>159</v>
      </c>
      <c r="C345" s="7" t="s">
        <v>156</v>
      </c>
      <c r="D345" s="7" t="s">
        <v>157</v>
      </c>
      <c r="E345" s="26">
        <v>17582.8</v>
      </c>
      <c r="F345" s="13">
        <v>0</v>
      </c>
      <c r="G345" s="26">
        <v>17582.8</v>
      </c>
      <c r="H345" s="22"/>
      <c r="I345" s="24" t="s">
        <v>16</v>
      </c>
    </row>
    <row r="346" spans="1:9" x14ac:dyDescent="0.25">
      <c r="A346" s="21"/>
      <c r="B346" s="5" t="s">
        <v>19</v>
      </c>
      <c r="C346" s="4"/>
      <c r="D346" s="21"/>
      <c r="E346" s="10">
        <f>SUM(E343:E345)</f>
        <v>128655.40000000001</v>
      </c>
      <c r="F346" s="10">
        <f t="shared" ref="F346:G346" si="43">SUM(F343:F345)</f>
        <v>0</v>
      </c>
      <c r="G346" s="10">
        <f t="shared" si="43"/>
        <v>128655.40000000001</v>
      </c>
      <c r="H346" s="22"/>
      <c r="I346" s="5"/>
    </row>
    <row r="347" spans="1:9" ht="31.5" x14ac:dyDescent="0.25">
      <c r="A347" s="21"/>
      <c r="B347" s="105" t="s">
        <v>694</v>
      </c>
      <c r="C347" s="4"/>
      <c r="D347" s="21"/>
      <c r="E347" s="10"/>
      <c r="F347" s="10"/>
      <c r="G347" s="10"/>
      <c r="H347" s="22"/>
      <c r="I347" s="5"/>
    </row>
    <row r="348" spans="1:9" x14ac:dyDescent="0.25">
      <c r="A348" s="24" t="s">
        <v>11</v>
      </c>
      <c r="B348" s="105" t="s">
        <v>12</v>
      </c>
      <c r="C348" s="108"/>
      <c r="D348" s="4"/>
      <c r="E348" s="109"/>
      <c r="F348" s="109"/>
      <c r="G348" s="109"/>
      <c r="H348" s="22"/>
      <c r="I348" s="5"/>
    </row>
    <row r="349" spans="1:9" x14ac:dyDescent="0.25">
      <c r="A349" s="6">
        <v>46008</v>
      </c>
      <c r="B349" s="29" t="s">
        <v>695</v>
      </c>
      <c r="C349" s="7" t="s">
        <v>696</v>
      </c>
      <c r="D349" s="81" t="s">
        <v>20</v>
      </c>
      <c r="E349" s="111">
        <v>2360000</v>
      </c>
      <c r="F349" s="13">
        <v>0</v>
      </c>
      <c r="G349" s="13">
        <f>+E349-F349</f>
        <v>2360000</v>
      </c>
      <c r="H349" s="22"/>
      <c r="I349" s="5" t="s">
        <v>16</v>
      </c>
    </row>
    <row r="350" spans="1:9" x14ac:dyDescent="0.25">
      <c r="A350" s="4"/>
      <c r="B350" s="5" t="s">
        <v>19</v>
      </c>
      <c r="C350" s="4"/>
      <c r="D350" s="4"/>
      <c r="E350" s="10">
        <f>SUM(E349)</f>
        <v>2360000</v>
      </c>
      <c r="F350" s="10">
        <f t="shared" ref="F350:G350" si="44">SUM(F349)</f>
        <v>0</v>
      </c>
      <c r="G350" s="10">
        <f t="shared" si="44"/>
        <v>2360000</v>
      </c>
      <c r="H350" s="22"/>
      <c r="I350" s="5"/>
    </row>
    <row r="351" spans="1:9" ht="31.5" x14ac:dyDescent="0.25">
      <c r="A351" s="21"/>
      <c r="B351" s="105" t="s">
        <v>405</v>
      </c>
      <c r="C351" s="4"/>
      <c r="D351" s="21"/>
      <c r="E351" s="10"/>
      <c r="F351" s="10"/>
      <c r="G351" s="10"/>
      <c r="H351" s="22"/>
      <c r="I351" s="5"/>
    </row>
    <row r="352" spans="1:9" x14ac:dyDescent="0.25">
      <c r="A352" s="24" t="s">
        <v>11</v>
      </c>
      <c r="B352" s="105" t="s">
        <v>12</v>
      </c>
      <c r="C352" s="4"/>
      <c r="D352" s="21"/>
      <c r="E352" s="10"/>
      <c r="F352" s="10"/>
      <c r="G352" s="10"/>
      <c r="H352" s="22"/>
      <c r="I352" s="5"/>
    </row>
    <row r="353" spans="1:9" x14ac:dyDescent="0.2">
      <c r="A353" s="55">
        <v>45633</v>
      </c>
      <c r="B353" s="29" t="s">
        <v>460</v>
      </c>
      <c r="C353" s="4" t="s">
        <v>406</v>
      </c>
      <c r="D353" s="4" t="s">
        <v>407</v>
      </c>
      <c r="E353" s="26">
        <v>33842.400000000001</v>
      </c>
      <c r="F353" s="26">
        <v>0</v>
      </c>
      <c r="G353" s="26">
        <v>33842.400000000001</v>
      </c>
      <c r="H353" s="33"/>
      <c r="I353" s="24" t="s">
        <v>16</v>
      </c>
    </row>
    <row r="354" spans="1:9" x14ac:dyDescent="0.25">
      <c r="A354" s="21"/>
      <c r="B354" s="5" t="s">
        <v>19</v>
      </c>
      <c r="C354" s="4"/>
      <c r="D354" s="21"/>
      <c r="E354" s="40">
        <f>SUM(E353:E353)</f>
        <v>33842.400000000001</v>
      </c>
      <c r="F354" s="40">
        <f t="shared" ref="F354:G354" si="45">SUM(F353:F353)</f>
        <v>0</v>
      </c>
      <c r="G354" s="40">
        <f t="shared" si="45"/>
        <v>33842.400000000001</v>
      </c>
      <c r="H354" s="22"/>
      <c r="I354" s="5"/>
    </row>
    <row r="355" spans="1:9" ht="31.5" x14ac:dyDescent="0.25">
      <c r="A355" s="21"/>
      <c r="B355" s="105" t="s">
        <v>399</v>
      </c>
      <c r="C355" s="4"/>
      <c r="D355" s="21"/>
      <c r="E355" s="10"/>
      <c r="F355" s="10"/>
      <c r="G355" s="10"/>
      <c r="H355" s="22"/>
      <c r="I355" s="5"/>
    </row>
    <row r="356" spans="1:9" x14ac:dyDescent="0.25">
      <c r="A356" s="24" t="s">
        <v>11</v>
      </c>
      <c r="B356" s="105" t="s">
        <v>12</v>
      </c>
      <c r="C356" s="4"/>
      <c r="D356" s="21"/>
      <c r="E356" s="10"/>
      <c r="F356" s="10"/>
      <c r="G356" s="10"/>
      <c r="H356" s="22"/>
      <c r="I356" s="5"/>
    </row>
    <row r="357" spans="1:9" x14ac:dyDescent="0.2">
      <c r="A357" s="6">
        <v>45017</v>
      </c>
      <c r="B357" s="7" t="s">
        <v>420</v>
      </c>
      <c r="C357" s="4" t="s">
        <v>400</v>
      </c>
      <c r="D357" s="4" t="s">
        <v>397</v>
      </c>
      <c r="E357" s="13">
        <v>3983047.17</v>
      </c>
      <c r="F357" s="13">
        <v>0</v>
      </c>
      <c r="G357" s="13">
        <v>3983047.17</v>
      </c>
      <c r="H357" s="22"/>
      <c r="I357" s="24" t="s">
        <v>16</v>
      </c>
    </row>
    <row r="358" spans="1:9" x14ac:dyDescent="0.25">
      <c r="A358" s="21"/>
      <c r="B358" s="5" t="s">
        <v>19</v>
      </c>
      <c r="C358" s="4"/>
      <c r="D358" s="21"/>
      <c r="E358" s="10">
        <f>SUM(E357)</f>
        <v>3983047.17</v>
      </c>
      <c r="F358" s="10">
        <f t="shared" ref="F358:G358" si="46">SUM(F357)</f>
        <v>0</v>
      </c>
      <c r="G358" s="10">
        <f t="shared" si="46"/>
        <v>3983047.17</v>
      </c>
      <c r="H358" s="22"/>
      <c r="I358" s="5"/>
    </row>
    <row r="359" spans="1:9" ht="31.5" x14ac:dyDescent="0.25">
      <c r="A359" s="21"/>
      <c r="B359" s="105" t="s">
        <v>160</v>
      </c>
      <c r="C359" s="4"/>
      <c r="D359" s="21"/>
      <c r="E359" s="21"/>
      <c r="F359" s="21"/>
      <c r="G359" s="21"/>
      <c r="H359" s="22"/>
      <c r="I359" s="5"/>
    </row>
    <row r="360" spans="1:9" x14ac:dyDescent="0.2">
      <c r="A360" s="24" t="s">
        <v>11</v>
      </c>
      <c r="B360" s="105" t="s">
        <v>12</v>
      </c>
      <c r="C360" s="58"/>
      <c r="D360" s="21"/>
      <c r="E360" s="21"/>
      <c r="F360" s="21"/>
      <c r="G360" s="21"/>
      <c r="H360" s="22"/>
      <c r="I360" s="24"/>
    </row>
    <row r="361" spans="1:9" x14ac:dyDescent="0.2">
      <c r="A361" s="55">
        <v>40730</v>
      </c>
      <c r="B361" s="32" t="s">
        <v>161</v>
      </c>
      <c r="C361" s="58" t="s">
        <v>162</v>
      </c>
      <c r="D361" s="58" t="s">
        <v>163</v>
      </c>
      <c r="E361" s="13">
        <v>403680</v>
      </c>
      <c r="F361" s="13">
        <v>0</v>
      </c>
      <c r="G361" s="59">
        <v>403680</v>
      </c>
      <c r="H361" s="22"/>
      <c r="I361" s="24" t="s">
        <v>16</v>
      </c>
    </row>
    <row r="362" spans="1:9" x14ac:dyDescent="0.2">
      <c r="A362" s="55">
        <v>40730</v>
      </c>
      <c r="B362" s="32" t="s">
        <v>164</v>
      </c>
      <c r="C362" s="58" t="s">
        <v>162</v>
      </c>
      <c r="D362" s="58" t="s">
        <v>163</v>
      </c>
      <c r="E362" s="13">
        <v>284200</v>
      </c>
      <c r="F362" s="13">
        <v>0</v>
      </c>
      <c r="G362" s="59">
        <v>284200</v>
      </c>
      <c r="H362" s="22"/>
      <c r="I362" s="24" t="s">
        <v>16</v>
      </c>
    </row>
    <row r="363" spans="1:9" x14ac:dyDescent="0.25">
      <c r="A363" s="21"/>
      <c r="B363" s="5" t="s">
        <v>19</v>
      </c>
      <c r="C363" s="4"/>
      <c r="D363" s="21"/>
      <c r="E363" s="10">
        <f>SUM(E361:E362)</f>
        <v>687880</v>
      </c>
      <c r="F363" s="10">
        <f t="shared" ref="F363:G363" si="47">SUM(F361:F362)</f>
        <v>0</v>
      </c>
      <c r="G363" s="10">
        <f t="shared" si="47"/>
        <v>687880</v>
      </c>
      <c r="H363" s="22"/>
      <c r="I363" s="5"/>
    </row>
    <row r="364" spans="1:9" ht="31.5" x14ac:dyDescent="0.25">
      <c r="A364" s="21"/>
      <c r="B364" s="105" t="s">
        <v>165</v>
      </c>
      <c r="C364" s="4"/>
      <c r="D364" s="21"/>
      <c r="E364" s="21"/>
      <c r="F364" s="21"/>
      <c r="G364" s="21"/>
      <c r="H364" s="22"/>
      <c r="I364" s="5"/>
    </row>
    <row r="365" spans="1:9" x14ac:dyDescent="0.2">
      <c r="A365" s="24" t="s">
        <v>11</v>
      </c>
      <c r="B365" s="105" t="s">
        <v>12</v>
      </c>
      <c r="C365" s="58"/>
      <c r="D365" s="21"/>
      <c r="E365" s="21"/>
      <c r="F365" s="21"/>
      <c r="G365" s="21"/>
      <c r="H365" s="22"/>
      <c r="I365" s="24"/>
    </row>
    <row r="366" spans="1:9" x14ac:dyDescent="0.2">
      <c r="A366" s="55">
        <v>41640</v>
      </c>
      <c r="B366" s="32" t="s">
        <v>166</v>
      </c>
      <c r="C366" s="58" t="s">
        <v>167</v>
      </c>
      <c r="D366" s="58" t="s">
        <v>168</v>
      </c>
      <c r="E366" s="13">
        <v>37878</v>
      </c>
      <c r="F366" s="13">
        <v>0</v>
      </c>
      <c r="G366" s="13">
        <v>37878</v>
      </c>
      <c r="H366" s="22"/>
      <c r="I366" s="24" t="s">
        <v>16</v>
      </c>
    </row>
    <row r="367" spans="1:9" x14ac:dyDescent="0.2">
      <c r="A367" s="55">
        <v>41439</v>
      </c>
      <c r="B367" s="32" t="s">
        <v>169</v>
      </c>
      <c r="C367" s="58" t="s">
        <v>167</v>
      </c>
      <c r="D367" s="58" t="s">
        <v>168</v>
      </c>
      <c r="E367" s="13">
        <v>102660</v>
      </c>
      <c r="F367" s="13">
        <v>0</v>
      </c>
      <c r="G367" s="13">
        <v>102660</v>
      </c>
      <c r="H367" s="22"/>
      <c r="I367" s="24" t="s">
        <v>16</v>
      </c>
    </row>
    <row r="368" spans="1:9" x14ac:dyDescent="0.2">
      <c r="A368" s="55">
        <v>41037</v>
      </c>
      <c r="B368" s="32" t="s">
        <v>170</v>
      </c>
      <c r="C368" s="58" t="s">
        <v>167</v>
      </c>
      <c r="D368" s="58" t="s">
        <v>168</v>
      </c>
      <c r="E368" s="13">
        <v>4985.5</v>
      </c>
      <c r="F368" s="13">
        <v>0</v>
      </c>
      <c r="G368" s="13">
        <v>4985.5</v>
      </c>
      <c r="H368" s="22"/>
      <c r="I368" s="24" t="s">
        <v>16</v>
      </c>
    </row>
    <row r="369" spans="1:9" x14ac:dyDescent="0.2">
      <c r="A369" s="55">
        <v>41381</v>
      </c>
      <c r="B369" s="32" t="s">
        <v>171</v>
      </c>
      <c r="C369" s="58" t="s">
        <v>167</v>
      </c>
      <c r="D369" s="58" t="s">
        <v>168</v>
      </c>
      <c r="E369" s="13">
        <v>14160</v>
      </c>
      <c r="F369" s="13">
        <v>0</v>
      </c>
      <c r="G369" s="13">
        <v>14160</v>
      </c>
      <c r="H369" s="22"/>
      <c r="I369" s="24" t="s">
        <v>16</v>
      </c>
    </row>
    <row r="370" spans="1:9" ht="18" customHeight="1" x14ac:dyDescent="0.25">
      <c r="A370" s="21"/>
      <c r="B370" s="5" t="s">
        <v>19</v>
      </c>
      <c r="C370" s="4"/>
      <c r="D370" s="21"/>
      <c r="E370" s="10">
        <f>SUM(E366:E369)</f>
        <v>159683.5</v>
      </c>
      <c r="F370" s="10">
        <f t="shared" ref="F370" si="48">SUM(F366:F369)</f>
        <v>0</v>
      </c>
      <c r="G370" s="10">
        <f>SUM(G366:G369)</f>
        <v>159683.5</v>
      </c>
      <c r="H370" s="22"/>
      <c r="I370" s="24"/>
    </row>
    <row r="371" spans="1:9" ht="31.5" customHeight="1" x14ac:dyDescent="0.2">
      <c r="A371" s="21"/>
      <c r="B371" s="105" t="s">
        <v>470</v>
      </c>
      <c r="C371" s="4"/>
      <c r="D371" s="21"/>
      <c r="E371" s="10"/>
      <c r="F371" s="10"/>
      <c r="G371" s="10"/>
      <c r="H371" s="22"/>
      <c r="I371" s="24"/>
    </row>
    <row r="372" spans="1:9" ht="18" customHeight="1" x14ac:dyDescent="0.2">
      <c r="A372" s="24" t="s">
        <v>11</v>
      </c>
      <c r="B372" s="105" t="s">
        <v>12</v>
      </c>
      <c r="C372" s="4"/>
      <c r="D372" s="21"/>
      <c r="E372" s="10"/>
      <c r="F372" s="10"/>
      <c r="G372" s="10"/>
      <c r="H372" s="22"/>
      <c r="I372" s="24"/>
    </row>
    <row r="373" spans="1:9" ht="18" customHeight="1" x14ac:dyDescent="0.2">
      <c r="A373" s="53">
        <v>45870</v>
      </c>
      <c r="B373" s="7" t="s">
        <v>491</v>
      </c>
      <c r="C373" s="4" t="s">
        <v>471</v>
      </c>
      <c r="D373" s="4" t="s">
        <v>472</v>
      </c>
      <c r="E373" s="13">
        <v>9676</v>
      </c>
      <c r="F373" s="13">
        <v>0</v>
      </c>
      <c r="G373" s="13">
        <f>+E373-F373</f>
        <v>9676</v>
      </c>
      <c r="H373" s="33"/>
      <c r="I373" s="24" t="s">
        <v>16</v>
      </c>
    </row>
    <row r="374" spans="1:9" ht="18" customHeight="1" x14ac:dyDescent="0.2">
      <c r="A374" s="53">
        <v>45887</v>
      </c>
      <c r="B374" s="7" t="s">
        <v>499</v>
      </c>
      <c r="C374" s="4" t="s">
        <v>471</v>
      </c>
      <c r="D374" s="4" t="s">
        <v>472</v>
      </c>
      <c r="E374" s="13">
        <v>6254</v>
      </c>
      <c r="F374" s="13">
        <v>0</v>
      </c>
      <c r="G374" s="13">
        <f>+E374-F374</f>
        <v>6254</v>
      </c>
      <c r="H374" s="33"/>
      <c r="I374" s="24" t="s">
        <v>16</v>
      </c>
    </row>
    <row r="375" spans="1:9" ht="18" customHeight="1" x14ac:dyDescent="0.2">
      <c r="A375" s="1">
        <v>45820</v>
      </c>
      <c r="B375" s="2" t="s">
        <v>697</v>
      </c>
      <c r="C375" s="4" t="s">
        <v>471</v>
      </c>
      <c r="D375" s="4" t="s">
        <v>472</v>
      </c>
      <c r="E375" s="13">
        <v>89500.01</v>
      </c>
      <c r="F375" s="13"/>
      <c r="G375" s="13">
        <f>+E375-F375</f>
        <v>89500.01</v>
      </c>
      <c r="H375" s="33"/>
      <c r="I375" s="24"/>
    </row>
    <row r="376" spans="1:9" ht="18" customHeight="1" x14ac:dyDescent="0.25">
      <c r="A376" s="21"/>
      <c r="B376" s="5" t="s">
        <v>19</v>
      </c>
      <c r="C376" s="4"/>
      <c r="D376" s="21"/>
      <c r="E376" s="10">
        <f>SUM(E373:E375)</f>
        <v>105430.01</v>
      </c>
      <c r="F376" s="10">
        <f t="shared" ref="F376:G376" si="49">SUM(F373:F375)</f>
        <v>0</v>
      </c>
      <c r="G376" s="10">
        <f t="shared" si="49"/>
        <v>105430.01</v>
      </c>
      <c r="H376" s="22"/>
      <c r="I376" s="24"/>
    </row>
    <row r="377" spans="1:9" ht="31.5" x14ac:dyDescent="0.2">
      <c r="A377" s="21"/>
      <c r="B377" s="105" t="s">
        <v>172</v>
      </c>
      <c r="C377" s="58"/>
      <c r="D377" s="21"/>
      <c r="E377" s="21"/>
      <c r="F377" s="21"/>
      <c r="G377" s="21"/>
      <c r="H377" s="22"/>
      <c r="I377" s="24"/>
    </row>
    <row r="378" spans="1:9" x14ac:dyDescent="0.2">
      <c r="A378" s="24" t="s">
        <v>11</v>
      </c>
      <c r="B378" s="105" t="s">
        <v>12</v>
      </c>
      <c r="C378" s="58"/>
      <c r="D378" s="58"/>
      <c r="E378" s="13"/>
      <c r="F378" s="13"/>
      <c r="G378" s="13"/>
      <c r="H378" s="22"/>
      <c r="I378" s="24"/>
    </row>
    <row r="379" spans="1:9" x14ac:dyDescent="0.2">
      <c r="A379" s="55">
        <v>42874</v>
      </c>
      <c r="B379" s="32" t="s">
        <v>173</v>
      </c>
      <c r="C379" s="58" t="s">
        <v>174</v>
      </c>
      <c r="D379" s="58" t="s">
        <v>175</v>
      </c>
      <c r="E379" s="13">
        <v>88039.8</v>
      </c>
      <c r="F379" s="13">
        <v>0</v>
      </c>
      <c r="G379" s="13">
        <v>88039.8</v>
      </c>
      <c r="H379" s="22"/>
      <c r="I379" s="24" t="s">
        <v>16</v>
      </c>
    </row>
    <row r="380" spans="1:9" x14ac:dyDescent="0.2">
      <c r="A380" s="55">
        <v>42924</v>
      </c>
      <c r="B380" s="32" t="s">
        <v>176</v>
      </c>
      <c r="C380" s="58" t="s">
        <v>174</v>
      </c>
      <c r="D380" s="58" t="s">
        <v>175</v>
      </c>
      <c r="E380" s="13">
        <v>85585.4</v>
      </c>
      <c r="F380" s="13">
        <v>0</v>
      </c>
      <c r="G380" s="13">
        <v>85585.4</v>
      </c>
      <c r="H380" s="22"/>
      <c r="I380" s="24" t="s">
        <v>16</v>
      </c>
    </row>
    <row r="381" spans="1:9" x14ac:dyDescent="0.2">
      <c r="A381" s="55">
        <v>42828</v>
      </c>
      <c r="B381" s="32" t="s">
        <v>177</v>
      </c>
      <c r="C381" s="58" t="s">
        <v>174</v>
      </c>
      <c r="D381" s="58" t="s">
        <v>175</v>
      </c>
      <c r="E381" s="13">
        <v>96264.4</v>
      </c>
      <c r="F381" s="13">
        <v>0</v>
      </c>
      <c r="G381" s="13">
        <v>96264.4</v>
      </c>
      <c r="H381" s="22"/>
      <c r="I381" s="24" t="s">
        <v>16</v>
      </c>
    </row>
    <row r="382" spans="1:9" x14ac:dyDescent="0.25">
      <c r="A382" s="21"/>
      <c r="B382" s="5" t="s">
        <v>19</v>
      </c>
      <c r="C382" s="4"/>
      <c r="D382" s="21"/>
      <c r="E382" s="10">
        <f>SUM(E379:E381)</f>
        <v>269889.59999999998</v>
      </c>
      <c r="F382" s="10">
        <f t="shared" ref="F382:G382" si="50">SUM(F379:F381)</f>
        <v>0</v>
      </c>
      <c r="G382" s="10">
        <f t="shared" si="50"/>
        <v>269889.59999999998</v>
      </c>
      <c r="H382" s="22"/>
      <c r="I382" s="5"/>
    </row>
    <row r="383" spans="1:9" ht="31.5" x14ac:dyDescent="0.25">
      <c r="A383" s="21"/>
      <c r="B383" s="105" t="s">
        <v>521</v>
      </c>
      <c r="C383" s="4"/>
      <c r="D383" s="21"/>
      <c r="E383" s="10"/>
      <c r="F383" s="10"/>
      <c r="G383" s="10"/>
      <c r="H383" s="22"/>
      <c r="I383" s="5"/>
    </row>
    <row r="384" spans="1:9" x14ac:dyDescent="0.25">
      <c r="A384" s="24" t="s">
        <v>11</v>
      </c>
      <c r="B384" s="105" t="s">
        <v>12</v>
      </c>
      <c r="C384" s="4"/>
      <c r="D384" s="21"/>
      <c r="E384" s="10"/>
      <c r="F384" s="10"/>
      <c r="G384" s="10"/>
      <c r="H384" s="22"/>
      <c r="I384" s="5"/>
    </row>
    <row r="385" spans="1:9" x14ac:dyDescent="0.2">
      <c r="A385" s="6">
        <v>45981</v>
      </c>
      <c r="B385" s="6" t="s">
        <v>522</v>
      </c>
      <c r="C385" s="7" t="s">
        <v>523</v>
      </c>
      <c r="D385" s="7" t="s">
        <v>524</v>
      </c>
      <c r="E385" s="13">
        <v>157087.5</v>
      </c>
      <c r="F385" s="13">
        <v>0</v>
      </c>
      <c r="G385" s="13">
        <f>+E385-F385</f>
        <v>157087.5</v>
      </c>
      <c r="H385" s="33"/>
      <c r="I385" s="24" t="s">
        <v>16</v>
      </c>
    </row>
    <row r="386" spans="1:9" x14ac:dyDescent="0.25">
      <c r="A386" s="21"/>
      <c r="B386" s="5" t="s">
        <v>19</v>
      </c>
      <c r="C386" s="4"/>
      <c r="D386" s="21"/>
      <c r="E386" s="10">
        <f>SUM(E385)</f>
        <v>157087.5</v>
      </c>
      <c r="F386" s="10">
        <f t="shared" ref="F386:G386" si="51">SUM(F385)</f>
        <v>0</v>
      </c>
      <c r="G386" s="10">
        <f t="shared" si="51"/>
        <v>157087.5</v>
      </c>
      <c r="H386" s="22"/>
      <c r="I386" s="5"/>
    </row>
    <row r="387" spans="1:9" ht="31.5" x14ac:dyDescent="0.25">
      <c r="A387" s="21"/>
      <c r="B387" s="105" t="s">
        <v>178</v>
      </c>
      <c r="C387" s="4"/>
      <c r="D387" s="21"/>
      <c r="E387" s="10"/>
      <c r="F387" s="10"/>
      <c r="G387" s="10"/>
      <c r="H387" s="22"/>
      <c r="I387" s="5"/>
    </row>
    <row r="388" spans="1:9" x14ac:dyDescent="0.25">
      <c r="A388" s="24" t="s">
        <v>11</v>
      </c>
      <c r="B388" s="105" t="s">
        <v>12</v>
      </c>
      <c r="C388" s="4"/>
      <c r="D388" s="21"/>
      <c r="E388" s="10"/>
      <c r="F388" s="10"/>
      <c r="G388" s="10"/>
      <c r="H388" s="22"/>
      <c r="I388" s="5"/>
    </row>
    <row r="389" spans="1:9" x14ac:dyDescent="0.2">
      <c r="A389" s="6">
        <v>45047</v>
      </c>
      <c r="B389" s="7" t="s">
        <v>179</v>
      </c>
      <c r="C389" s="58" t="s">
        <v>180</v>
      </c>
      <c r="D389" s="29" t="s">
        <v>181</v>
      </c>
      <c r="E389" s="13">
        <v>124556.84</v>
      </c>
      <c r="F389" s="13">
        <v>0</v>
      </c>
      <c r="G389" s="13">
        <v>124556.84</v>
      </c>
      <c r="H389" s="22"/>
      <c r="I389" s="24" t="s">
        <v>16</v>
      </c>
    </row>
    <row r="390" spans="1:9" x14ac:dyDescent="0.25">
      <c r="A390" s="21"/>
      <c r="B390" s="5" t="s">
        <v>19</v>
      </c>
      <c r="C390" s="4"/>
      <c r="D390" s="21"/>
      <c r="E390" s="10">
        <f>SUM(E389:E389)</f>
        <v>124556.84</v>
      </c>
      <c r="F390" s="10">
        <f t="shared" ref="F390:G390" si="52">SUM(F389:F389)</f>
        <v>0</v>
      </c>
      <c r="G390" s="10">
        <f t="shared" si="52"/>
        <v>124556.84</v>
      </c>
      <c r="H390" s="22"/>
      <c r="I390" s="5"/>
    </row>
    <row r="391" spans="1:9" ht="31.5" x14ac:dyDescent="0.25">
      <c r="A391" s="21"/>
      <c r="B391" s="105" t="s">
        <v>182</v>
      </c>
      <c r="C391" s="4"/>
      <c r="D391" s="21"/>
      <c r="E391" s="21"/>
      <c r="F391" s="21"/>
      <c r="G391" s="21"/>
      <c r="H391" s="22"/>
      <c r="I391" s="5"/>
    </row>
    <row r="392" spans="1:9" x14ac:dyDescent="0.2">
      <c r="A392" s="24" t="s">
        <v>11</v>
      </c>
      <c r="B392" s="105" t="s">
        <v>12</v>
      </c>
      <c r="C392" s="58"/>
      <c r="D392" s="21"/>
      <c r="E392" s="21"/>
      <c r="F392" s="21"/>
      <c r="G392" s="21"/>
      <c r="H392" s="22"/>
      <c r="I392" s="24"/>
    </row>
    <row r="393" spans="1:9" x14ac:dyDescent="0.2">
      <c r="A393" s="55">
        <v>40785</v>
      </c>
      <c r="B393" s="32" t="s">
        <v>183</v>
      </c>
      <c r="C393" s="58" t="s">
        <v>184</v>
      </c>
      <c r="D393" s="58" t="s">
        <v>185</v>
      </c>
      <c r="E393" s="13">
        <v>23490</v>
      </c>
      <c r="F393" s="13">
        <v>0</v>
      </c>
      <c r="G393" s="13">
        <v>23490</v>
      </c>
      <c r="H393" s="22"/>
      <c r="I393" s="24" t="s">
        <v>16</v>
      </c>
    </row>
    <row r="394" spans="1:9" x14ac:dyDescent="0.2">
      <c r="A394" s="55">
        <v>40709</v>
      </c>
      <c r="B394" s="32" t="s">
        <v>186</v>
      </c>
      <c r="C394" s="58" t="s">
        <v>184</v>
      </c>
      <c r="D394" s="58" t="s">
        <v>185</v>
      </c>
      <c r="E394" s="13">
        <v>23490</v>
      </c>
      <c r="F394" s="13">
        <v>0</v>
      </c>
      <c r="G394" s="13">
        <v>23490</v>
      </c>
      <c r="H394" s="22"/>
      <c r="I394" s="24" t="s">
        <v>16</v>
      </c>
    </row>
    <row r="395" spans="1:9" x14ac:dyDescent="0.2">
      <c r="A395" s="55">
        <v>40645</v>
      </c>
      <c r="B395" s="32" t="s">
        <v>187</v>
      </c>
      <c r="C395" s="58" t="s">
        <v>184</v>
      </c>
      <c r="D395" s="58" t="s">
        <v>185</v>
      </c>
      <c r="E395" s="13">
        <v>23490</v>
      </c>
      <c r="F395" s="13">
        <v>0</v>
      </c>
      <c r="G395" s="13">
        <v>23490</v>
      </c>
      <c r="H395" s="22"/>
      <c r="I395" s="24" t="s">
        <v>16</v>
      </c>
    </row>
    <row r="396" spans="1:9" x14ac:dyDescent="0.2">
      <c r="A396" s="55">
        <v>40702</v>
      </c>
      <c r="B396" s="32" t="s">
        <v>188</v>
      </c>
      <c r="C396" s="58" t="s">
        <v>184</v>
      </c>
      <c r="D396" s="58" t="s">
        <v>185</v>
      </c>
      <c r="E396" s="13">
        <v>23490</v>
      </c>
      <c r="F396" s="13">
        <v>0</v>
      </c>
      <c r="G396" s="13">
        <v>23490</v>
      </c>
      <c r="H396" s="22"/>
      <c r="I396" s="24" t="s">
        <v>16</v>
      </c>
    </row>
    <row r="397" spans="1:9" x14ac:dyDescent="0.2">
      <c r="A397" s="55">
        <v>40702</v>
      </c>
      <c r="B397" s="32" t="s">
        <v>189</v>
      </c>
      <c r="C397" s="58" t="s">
        <v>184</v>
      </c>
      <c r="D397" s="58" t="s">
        <v>185</v>
      </c>
      <c r="E397" s="13">
        <v>23490</v>
      </c>
      <c r="F397" s="13">
        <v>0</v>
      </c>
      <c r="G397" s="13">
        <v>23490</v>
      </c>
      <c r="H397" s="22"/>
      <c r="I397" s="24" t="s">
        <v>16</v>
      </c>
    </row>
    <row r="398" spans="1:9" x14ac:dyDescent="0.2">
      <c r="A398" s="55">
        <v>40702</v>
      </c>
      <c r="B398" s="32" t="s">
        <v>190</v>
      </c>
      <c r="C398" s="58" t="s">
        <v>184</v>
      </c>
      <c r="D398" s="58" t="s">
        <v>185</v>
      </c>
      <c r="E398" s="13">
        <v>23490</v>
      </c>
      <c r="F398" s="13">
        <v>0</v>
      </c>
      <c r="G398" s="13">
        <v>23490</v>
      </c>
      <c r="H398" s="22"/>
      <c r="I398" s="24" t="s">
        <v>16</v>
      </c>
    </row>
    <row r="399" spans="1:9" x14ac:dyDescent="0.2">
      <c r="A399" s="55">
        <v>40743</v>
      </c>
      <c r="B399" s="32" t="s">
        <v>191</v>
      </c>
      <c r="C399" s="58" t="s">
        <v>184</v>
      </c>
      <c r="D399" s="58" t="s">
        <v>185</v>
      </c>
      <c r="E399" s="13">
        <v>23490</v>
      </c>
      <c r="F399" s="13">
        <v>0</v>
      </c>
      <c r="G399" s="13">
        <v>23490</v>
      </c>
      <c r="H399" s="22"/>
      <c r="I399" s="24" t="s">
        <v>16</v>
      </c>
    </row>
    <row r="400" spans="1:9" x14ac:dyDescent="0.25">
      <c r="A400" s="21"/>
      <c r="B400" s="5" t="s">
        <v>19</v>
      </c>
      <c r="C400" s="4"/>
      <c r="D400" s="21"/>
      <c r="E400" s="10">
        <f>SUM(E393:E399)</f>
        <v>164430</v>
      </c>
      <c r="F400" s="10">
        <f t="shared" ref="F400" si="53">SUM(F393:F399)</f>
        <v>0</v>
      </c>
      <c r="G400" s="10">
        <f>SUM(G393:G399)</f>
        <v>164430</v>
      </c>
      <c r="H400" s="22"/>
      <c r="I400" s="5"/>
    </row>
    <row r="401" spans="1:9" ht="31.5" x14ac:dyDescent="0.25">
      <c r="A401" s="21"/>
      <c r="B401" s="105" t="s">
        <v>698</v>
      </c>
      <c r="C401" s="4"/>
      <c r="D401" s="21"/>
      <c r="E401" s="10"/>
      <c r="F401" s="10"/>
      <c r="G401" s="10"/>
      <c r="H401" s="22"/>
      <c r="I401" s="5"/>
    </row>
    <row r="402" spans="1:9" x14ac:dyDescent="0.25">
      <c r="A402" s="24" t="s">
        <v>11</v>
      </c>
      <c r="B402" s="105" t="s">
        <v>12</v>
      </c>
      <c r="C402" s="4"/>
      <c r="D402" s="21"/>
      <c r="E402" s="10"/>
      <c r="F402" s="10"/>
      <c r="G402" s="10"/>
      <c r="H402" s="22"/>
      <c r="I402" s="5"/>
    </row>
    <row r="403" spans="1:9" x14ac:dyDescent="0.25">
      <c r="A403" s="6">
        <v>46002</v>
      </c>
      <c r="B403" s="29" t="s">
        <v>143</v>
      </c>
      <c r="C403" s="7" t="s">
        <v>699</v>
      </c>
      <c r="D403" s="7" t="s">
        <v>20</v>
      </c>
      <c r="E403" s="9">
        <v>236000</v>
      </c>
      <c r="F403" s="13">
        <v>0</v>
      </c>
      <c r="G403" s="13">
        <f>+E403-F403</f>
        <v>236000</v>
      </c>
      <c r="H403" s="22"/>
      <c r="I403" s="5"/>
    </row>
    <row r="404" spans="1:9" x14ac:dyDescent="0.25">
      <c r="A404" s="21"/>
      <c r="B404" s="5" t="s">
        <v>19</v>
      </c>
      <c r="C404" s="4"/>
      <c r="D404" s="21"/>
      <c r="E404" s="10">
        <f>SUM(E403)</f>
        <v>236000</v>
      </c>
      <c r="F404" s="10">
        <f t="shared" ref="F404:G404" si="54">SUM(F403)</f>
        <v>0</v>
      </c>
      <c r="G404" s="10">
        <f t="shared" si="54"/>
        <v>236000</v>
      </c>
      <c r="H404" s="22"/>
      <c r="I404" s="5"/>
    </row>
    <row r="405" spans="1:9" ht="31.5" x14ac:dyDescent="0.25">
      <c r="A405" s="21"/>
      <c r="B405" s="105" t="s">
        <v>700</v>
      </c>
      <c r="C405" s="4"/>
      <c r="D405" s="21"/>
      <c r="E405" s="10"/>
      <c r="F405" s="10"/>
      <c r="G405" s="10"/>
      <c r="H405" s="22"/>
      <c r="I405" s="5"/>
    </row>
    <row r="406" spans="1:9" x14ac:dyDescent="0.25">
      <c r="A406" s="24" t="s">
        <v>11</v>
      </c>
      <c r="B406" s="105" t="s">
        <v>12</v>
      </c>
      <c r="C406" s="4"/>
      <c r="D406" s="21"/>
      <c r="E406" s="10"/>
      <c r="F406" s="10"/>
      <c r="G406" s="10"/>
      <c r="H406" s="22"/>
      <c r="I406" s="5"/>
    </row>
    <row r="407" spans="1:9" x14ac:dyDescent="0.2">
      <c r="A407" s="6">
        <v>46001</v>
      </c>
      <c r="B407" s="29" t="s">
        <v>701</v>
      </c>
      <c r="C407" s="7" t="s">
        <v>703</v>
      </c>
      <c r="D407" s="7" t="s">
        <v>20</v>
      </c>
      <c r="E407" s="9">
        <v>59000</v>
      </c>
      <c r="F407" s="10">
        <v>0</v>
      </c>
      <c r="G407" s="13">
        <f>+E407-F407</f>
        <v>59000</v>
      </c>
      <c r="H407" s="22"/>
      <c r="I407" s="24" t="s">
        <v>16</v>
      </c>
    </row>
    <row r="408" spans="1:9" x14ac:dyDescent="0.2">
      <c r="A408" s="6">
        <v>46001</v>
      </c>
      <c r="B408" s="29" t="s">
        <v>702</v>
      </c>
      <c r="C408" s="7" t="s">
        <v>703</v>
      </c>
      <c r="D408" s="7" t="s">
        <v>20</v>
      </c>
      <c r="E408" s="9">
        <v>59000</v>
      </c>
      <c r="F408" s="10">
        <v>0</v>
      </c>
      <c r="G408" s="13">
        <f>+E408-F408</f>
        <v>59000</v>
      </c>
      <c r="H408" s="22"/>
      <c r="I408" s="24" t="s">
        <v>16</v>
      </c>
    </row>
    <row r="409" spans="1:9" x14ac:dyDescent="0.25">
      <c r="A409" s="21"/>
      <c r="B409" s="5" t="s">
        <v>19</v>
      </c>
      <c r="C409" s="4"/>
      <c r="D409" s="21"/>
      <c r="E409" s="10">
        <f>SUM(E407:E408)</f>
        <v>118000</v>
      </c>
      <c r="F409" s="10">
        <f t="shared" ref="F409:G409" si="55">SUM(F407:F408)</f>
        <v>0</v>
      </c>
      <c r="G409" s="10">
        <f t="shared" si="55"/>
        <v>118000</v>
      </c>
      <c r="H409" s="22"/>
      <c r="I409" s="5"/>
    </row>
    <row r="410" spans="1:9" ht="28.5" customHeight="1" x14ac:dyDescent="0.25">
      <c r="A410" s="21"/>
      <c r="B410" s="105" t="s">
        <v>192</v>
      </c>
      <c r="C410" s="4"/>
      <c r="D410" s="21"/>
      <c r="E410" s="21"/>
      <c r="F410" s="21"/>
      <c r="G410" s="13"/>
      <c r="H410" s="22"/>
      <c r="I410" s="5"/>
    </row>
    <row r="411" spans="1:9" x14ac:dyDescent="0.2">
      <c r="A411" s="24" t="s">
        <v>11</v>
      </c>
      <c r="B411" s="105" t="s">
        <v>12</v>
      </c>
      <c r="C411" s="58"/>
      <c r="D411" s="21"/>
      <c r="E411" s="21"/>
      <c r="F411" s="21"/>
      <c r="G411" s="10"/>
      <c r="H411" s="22"/>
      <c r="I411" s="24"/>
    </row>
    <row r="412" spans="1:9" x14ac:dyDescent="0.2">
      <c r="A412" s="55">
        <v>42761</v>
      </c>
      <c r="B412" s="32" t="s">
        <v>193</v>
      </c>
      <c r="C412" s="58" t="s">
        <v>194</v>
      </c>
      <c r="D412" s="58" t="s">
        <v>195</v>
      </c>
      <c r="E412" s="13">
        <v>102542</v>
      </c>
      <c r="F412" s="13">
        <v>0</v>
      </c>
      <c r="G412" s="13">
        <v>102542</v>
      </c>
      <c r="H412" s="22"/>
      <c r="I412" s="24" t="s">
        <v>16</v>
      </c>
    </row>
    <row r="413" spans="1:9" x14ac:dyDescent="0.25">
      <c r="A413" s="21"/>
      <c r="B413" s="5" t="s">
        <v>19</v>
      </c>
      <c r="C413" s="4"/>
      <c r="D413" s="21"/>
      <c r="E413" s="10">
        <f>SUM(E412)</f>
        <v>102542</v>
      </c>
      <c r="F413" s="10">
        <f t="shared" ref="F413:G413" si="56">SUM(F412)</f>
        <v>0</v>
      </c>
      <c r="G413" s="10">
        <f t="shared" si="56"/>
        <v>102542</v>
      </c>
      <c r="H413" s="22"/>
      <c r="I413" s="5"/>
    </row>
    <row r="414" spans="1:9" ht="28.5" customHeight="1" x14ac:dyDescent="0.25">
      <c r="A414" s="21"/>
      <c r="B414" s="105" t="s">
        <v>196</v>
      </c>
      <c r="C414" s="4"/>
      <c r="D414" s="21"/>
      <c r="E414" s="21"/>
      <c r="F414" s="21"/>
      <c r="G414" s="21"/>
      <c r="H414" s="22"/>
      <c r="I414" s="5"/>
    </row>
    <row r="415" spans="1:9" x14ac:dyDescent="0.2">
      <c r="A415" s="24" t="s">
        <v>11</v>
      </c>
      <c r="B415" s="105" t="s">
        <v>12</v>
      </c>
      <c r="C415" s="58"/>
      <c r="D415" s="21"/>
      <c r="E415" s="21"/>
      <c r="F415" s="21"/>
      <c r="G415" s="21"/>
      <c r="H415" s="22"/>
      <c r="I415" s="24"/>
    </row>
    <row r="416" spans="1:9" x14ac:dyDescent="0.2">
      <c r="A416" s="55">
        <v>42879</v>
      </c>
      <c r="B416" s="32" t="s">
        <v>197</v>
      </c>
      <c r="C416" s="58" t="s">
        <v>198</v>
      </c>
      <c r="D416" s="58" t="s">
        <v>469</v>
      </c>
      <c r="E416" s="13">
        <v>24000</v>
      </c>
      <c r="F416" s="13">
        <v>0</v>
      </c>
      <c r="G416" s="13">
        <v>24000</v>
      </c>
      <c r="H416" s="22"/>
      <c r="I416" s="24" t="s">
        <v>16</v>
      </c>
    </row>
    <row r="417" spans="1:9" x14ac:dyDescent="0.25">
      <c r="A417" s="21"/>
      <c r="B417" s="5" t="s">
        <v>19</v>
      </c>
      <c r="C417" s="4"/>
      <c r="D417" s="21"/>
      <c r="E417" s="10">
        <f>SUM(E416:E416)</f>
        <v>24000</v>
      </c>
      <c r="F417" s="10">
        <f t="shared" ref="F417:G417" si="57">SUM(F416:F416)</f>
        <v>0</v>
      </c>
      <c r="G417" s="10">
        <f t="shared" si="57"/>
        <v>24000</v>
      </c>
      <c r="H417" s="22"/>
      <c r="I417" s="5"/>
    </row>
    <row r="418" spans="1:9" ht="31.5" x14ac:dyDescent="0.25">
      <c r="A418" s="21"/>
      <c r="B418" s="105" t="s">
        <v>199</v>
      </c>
      <c r="C418" s="4"/>
      <c r="D418" s="21"/>
      <c r="E418" s="21"/>
      <c r="F418" s="21"/>
      <c r="G418" s="21"/>
      <c r="H418" s="22"/>
      <c r="I418" s="5"/>
    </row>
    <row r="419" spans="1:9" x14ac:dyDescent="0.2">
      <c r="A419" s="24" t="s">
        <v>11</v>
      </c>
      <c r="B419" s="105" t="s">
        <v>12</v>
      </c>
      <c r="C419" s="58"/>
      <c r="D419" s="21"/>
      <c r="E419" s="21"/>
      <c r="F419" s="21"/>
      <c r="G419" s="21"/>
      <c r="H419" s="22"/>
      <c r="I419" s="24"/>
    </row>
    <row r="420" spans="1:9" x14ac:dyDescent="0.2">
      <c r="A420" s="55">
        <v>42916</v>
      </c>
      <c r="B420" s="32" t="s">
        <v>200</v>
      </c>
      <c r="C420" s="58" t="s">
        <v>201</v>
      </c>
      <c r="D420" s="58" t="s">
        <v>24</v>
      </c>
      <c r="E420" s="13">
        <v>806707</v>
      </c>
      <c r="F420" s="13">
        <v>0</v>
      </c>
      <c r="G420" s="60">
        <v>806707</v>
      </c>
      <c r="H420" s="22"/>
      <c r="I420" s="24" t="s">
        <v>16</v>
      </c>
    </row>
    <row r="421" spans="1:9" x14ac:dyDescent="0.25">
      <c r="A421" s="21"/>
      <c r="B421" s="5" t="s">
        <v>19</v>
      </c>
      <c r="C421" s="4"/>
      <c r="D421" s="21"/>
      <c r="E421" s="10">
        <f>SUM(E420)</f>
        <v>806707</v>
      </c>
      <c r="F421" s="10">
        <f t="shared" ref="F421:G421" si="58">SUM(F420)</f>
        <v>0</v>
      </c>
      <c r="G421" s="10">
        <f t="shared" si="58"/>
        <v>806707</v>
      </c>
      <c r="H421" s="22"/>
      <c r="I421" s="5"/>
    </row>
    <row r="422" spans="1:9" ht="31.5" x14ac:dyDescent="0.25">
      <c r="A422" s="21"/>
      <c r="B422" s="105" t="s">
        <v>704</v>
      </c>
      <c r="C422" s="4"/>
      <c r="D422" s="21"/>
      <c r="E422" s="10"/>
      <c r="F422" s="10"/>
      <c r="G422" s="10"/>
      <c r="H422" s="22"/>
      <c r="I422" s="5"/>
    </row>
    <row r="423" spans="1:9" x14ac:dyDescent="0.25">
      <c r="A423" s="24" t="s">
        <v>11</v>
      </c>
      <c r="B423" s="105" t="s">
        <v>12</v>
      </c>
      <c r="C423" s="4"/>
      <c r="D423" s="21"/>
      <c r="E423" s="10"/>
      <c r="F423" s="10"/>
      <c r="G423" s="10"/>
      <c r="H423" s="22"/>
      <c r="I423" s="5"/>
    </row>
    <row r="424" spans="1:9" x14ac:dyDescent="0.2">
      <c r="A424" s="119">
        <v>45750</v>
      </c>
      <c r="B424" s="120" t="s">
        <v>705</v>
      </c>
      <c r="C424" s="121" t="s">
        <v>706</v>
      </c>
      <c r="D424" s="121" t="s">
        <v>707</v>
      </c>
      <c r="E424" s="121">
        <v>212400</v>
      </c>
      <c r="F424" s="13">
        <v>0</v>
      </c>
      <c r="G424" s="122">
        <f>+E424-F424</f>
        <v>212400</v>
      </c>
      <c r="H424" s="22"/>
      <c r="I424" s="24" t="s">
        <v>16</v>
      </c>
    </row>
    <row r="425" spans="1:9" x14ac:dyDescent="0.25">
      <c r="A425" s="112"/>
      <c r="B425" s="5" t="s">
        <v>19</v>
      </c>
      <c r="C425" s="112"/>
      <c r="D425" s="112"/>
      <c r="E425" s="113">
        <f>SUM(E424)</f>
        <v>212400</v>
      </c>
      <c r="F425" s="72">
        <f>SUM(F424)</f>
        <v>0</v>
      </c>
      <c r="G425" s="113">
        <f t="shared" ref="G425" si="59">SUM(G424)</f>
        <v>212400</v>
      </c>
      <c r="H425" s="22"/>
      <c r="I425" s="5"/>
    </row>
    <row r="426" spans="1:9" ht="31.5" x14ac:dyDescent="0.25">
      <c r="A426" s="21"/>
      <c r="B426" s="105" t="s">
        <v>492</v>
      </c>
      <c r="C426" s="4"/>
      <c r="D426" s="21"/>
      <c r="E426" s="10"/>
      <c r="F426" s="10"/>
      <c r="G426" s="10"/>
      <c r="H426" s="22"/>
      <c r="I426" s="5"/>
    </row>
    <row r="427" spans="1:9" x14ac:dyDescent="0.25">
      <c r="A427" s="24" t="s">
        <v>11</v>
      </c>
      <c r="B427" s="105" t="s">
        <v>12</v>
      </c>
      <c r="C427" s="4"/>
      <c r="D427" s="21"/>
      <c r="E427" s="10"/>
      <c r="F427" s="10"/>
      <c r="G427" s="10"/>
      <c r="H427" s="22"/>
      <c r="I427" s="5"/>
    </row>
    <row r="428" spans="1:9" x14ac:dyDescent="0.2">
      <c r="A428" s="6">
        <v>45821</v>
      </c>
      <c r="B428" s="7" t="s">
        <v>494</v>
      </c>
      <c r="C428" s="4" t="s">
        <v>493</v>
      </c>
      <c r="D428" s="4" t="s">
        <v>20</v>
      </c>
      <c r="E428" s="13">
        <v>590000</v>
      </c>
      <c r="F428" s="13">
        <v>0</v>
      </c>
      <c r="G428" s="13">
        <v>590000</v>
      </c>
      <c r="H428" s="22"/>
      <c r="I428" s="24" t="s">
        <v>16</v>
      </c>
    </row>
    <row r="429" spans="1:9" x14ac:dyDescent="0.25">
      <c r="A429" s="21"/>
      <c r="B429" s="5" t="s">
        <v>19</v>
      </c>
      <c r="C429" s="4"/>
      <c r="D429" s="21"/>
      <c r="E429" s="10">
        <f>SUM(E428)</f>
        <v>590000</v>
      </c>
      <c r="F429" s="10">
        <f t="shared" ref="F429:G429" si="60">SUM(F428)</f>
        <v>0</v>
      </c>
      <c r="G429" s="10">
        <f t="shared" si="60"/>
        <v>590000</v>
      </c>
      <c r="H429" s="22"/>
      <c r="I429" s="5"/>
    </row>
    <row r="430" spans="1:9" ht="31.5" x14ac:dyDescent="0.25">
      <c r="A430" s="21"/>
      <c r="B430" s="105" t="s">
        <v>708</v>
      </c>
      <c r="C430" s="4"/>
      <c r="D430" s="21"/>
      <c r="E430" s="10"/>
      <c r="F430" s="10"/>
      <c r="G430" s="10"/>
      <c r="H430" s="22"/>
      <c r="I430" s="5"/>
    </row>
    <row r="431" spans="1:9" x14ac:dyDescent="0.25">
      <c r="A431" s="24" t="s">
        <v>11</v>
      </c>
      <c r="B431" s="105" t="s">
        <v>12</v>
      </c>
      <c r="C431" s="4"/>
      <c r="D431" s="4"/>
      <c r="E431" s="109"/>
      <c r="F431" s="109"/>
      <c r="G431" s="109"/>
      <c r="H431" s="4"/>
      <c r="I431" s="5"/>
    </row>
    <row r="432" spans="1:9" x14ac:dyDescent="0.2">
      <c r="A432" s="6">
        <v>46014</v>
      </c>
      <c r="B432" s="6" t="s">
        <v>709</v>
      </c>
      <c r="C432" s="7" t="s">
        <v>710</v>
      </c>
      <c r="D432" s="7" t="s">
        <v>711</v>
      </c>
      <c r="E432" s="8">
        <v>272550.5</v>
      </c>
      <c r="F432" s="10">
        <v>0</v>
      </c>
      <c r="G432" s="114">
        <f>+E432-F432</f>
        <v>272550.5</v>
      </c>
      <c r="H432" s="4"/>
      <c r="I432" s="24" t="s">
        <v>16</v>
      </c>
    </row>
    <row r="433" spans="1:9" x14ac:dyDescent="0.25">
      <c r="A433" s="21"/>
      <c r="B433" s="5" t="s">
        <v>19</v>
      </c>
      <c r="C433" s="4"/>
      <c r="D433" s="21"/>
      <c r="E433" s="10">
        <f>SUM(E432)</f>
        <v>272550.5</v>
      </c>
      <c r="F433" s="10">
        <f t="shared" ref="F433:G433" si="61">SUM(F432)</f>
        <v>0</v>
      </c>
      <c r="G433" s="10">
        <f t="shared" si="61"/>
        <v>272550.5</v>
      </c>
      <c r="H433" s="22"/>
      <c r="I433" s="5"/>
    </row>
    <row r="434" spans="1:9" ht="47.25" x14ac:dyDescent="0.25">
      <c r="A434" s="21"/>
      <c r="B434" s="105" t="s">
        <v>454</v>
      </c>
      <c r="C434" s="4"/>
      <c r="D434" s="21"/>
      <c r="E434" s="10"/>
      <c r="F434" s="10"/>
      <c r="G434" s="10"/>
      <c r="H434" s="22"/>
      <c r="I434" s="5"/>
    </row>
    <row r="435" spans="1:9" x14ac:dyDescent="0.25">
      <c r="A435" s="24" t="s">
        <v>11</v>
      </c>
      <c r="B435" s="105" t="s">
        <v>12</v>
      </c>
      <c r="C435" s="4"/>
      <c r="D435" s="21"/>
      <c r="E435" s="10"/>
      <c r="F435" s="10"/>
      <c r="G435" s="10"/>
      <c r="H435" s="22"/>
      <c r="I435" s="5"/>
    </row>
    <row r="436" spans="1:9" x14ac:dyDescent="0.2">
      <c r="A436" s="6">
        <v>45526</v>
      </c>
      <c r="B436" s="7" t="s">
        <v>455</v>
      </c>
      <c r="C436" s="4" t="s">
        <v>457</v>
      </c>
      <c r="D436" s="4" t="s">
        <v>381</v>
      </c>
      <c r="E436" s="13">
        <v>500000</v>
      </c>
      <c r="F436" s="13">
        <v>0</v>
      </c>
      <c r="G436" s="13">
        <v>500000</v>
      </c>
      <c r="H436" s="22"/>
      <c r="I436" s="24" t="s">
        <v>16</v>
      </c>
    </row>
    <row r="437" spans="1:9" x14ac:dyDescent="0.2">
      <c r="A437" s="6">
        <v>45552</v>
      </c>
      <c r="B437" s="7" t="s">
        <v>456</v>
      </c>
      <c r="C437" s="4" t="s">
        <v>457</v>
      </c>
      <c r="D437" s="4" t="s">
        <v>381</v>
      </c>
      <c r="E437" s="13">
        <v>850000</v>
      </c>
      <c r="F437" s="13">
        <v>0</v>
      </c>
      <c r="G437" s="13">
        <v>850000</v>
      </c>
      <c r="H437" s="22"/>
      <c r="I437" s="24" t="s">
        <v>16</v>
      </c>
    </row>
    <row r="438" spans="1:9" x14ac:dyDescent="0.25">
      <c r="A438" s="21"/>
      <c r="B438" s="5" t="s">
        <v>19</v>
      </c>
      <c r="C438" s="4"/>
      <c r="D438" s="21"/>
      <c r="E438" s="10">
        <f>SUM(E436:E437)</f>
        <v>1350000</v>
      </c>
      <c r="F438" s="10">
        <f t="shared" ref="F438:G438" si="62">SUM(F436:F437)</f>
        <v>0</v>
      </c>
      <c r="G438" s="10">
        <f t="shared" si="62"/>
        <v>1350000</v>
      </c>
      <c r="H438" s="22"/>
      <c r="I438" s="5"/>
    </row>
    <row r="439" spans="1:9" x14ac:dyDescent="0.25">
      <c r="A439" s="21"/>
      <c r="B439" s="105" t="s">
        <v>202</v>
      </c>
      <c r="C439" s="29"/>
      <c r="D439" s="21"/>
      <c r="E439" s="21"/>
      <c r="F439" s="21"/>
      <c r="G439" s="21"/>
      <c r="H439" s="22"/>
      <c r="I439" s="5"/>
    </row>
    <row r="440" spans="1:9" x14ac:dyDescent="0.2">
      <c r="A440" s="24" t="s">
        <v>11</v>
      </c>
      <c r="B440" s="105" t="s">
        <v>12</v>
      </c>
      <c r="C440" s="29"/>
      <c r="D440" s="21"/>
      <c r="E440" s="21"/>
      <c r="F440" s="21"/>
      <c r="G440" s="21"/>
      <c r="H440" s="22"/>
      <c r="I440" s="24"/>
    </row>
    <row r="441" spans="1:9" x14ac:dyDescent="0.2">
      <c r="A441" s="6">
        <v>44194</v>
      </c>
      <c r="B441" s="7" t="s">
        <v>203</v>
      </c>
      <c r="C441" s="29" t="s">
        <v>204</v>
      </c>
      <c r="D441" s="29" t="s">
        <v>205</v>
      </c>
      <c r="E441" s="12">
        <v>7025.83</v>
      </c>
      <c r="F441" s="13">
        <v>0</v>
      </c>
      <c r="G441" s="12">
        <v>7025.83</v>
      </c>
      <c r="H441" s="22"/>
      <c r="I441" s="24" t="s">
        <v>16</v>
      </c>
    </row>
    <row r="442" spans="1:9" x14ac:dyDescent="0.2">
      <c r="A442" s="6">
        <v>44194</v>
      </c>
      <c r="B442" s="7" t="s">
        <v>206</v>
      </c>
      <c r="C442" s="29" t="s">
        <v>204</v>
      </c>
      <c r="D442" s="29" t="s">
        <v>205</v>
      </c>
      <c r="E442" s="12">
        <v>7025.83</v>
      </c>
      <c r="F442" s="13">
        <v>0</v>
      </c>
      <c r="G442" s="12">
        <v>7025.83</v>
      </c>
      <c r="H442" s="22"/>
      <c r="I442" s="24" t="s">
        <v>16</v>
      </c>
    </row>
    <row r="443" spans="1:9" x14ac:dyDescent="0.25">
      <c r="A443" s="21"/>
      <c r="B443" s="5" t="s">
        <v>19</v>
      </c>
      <c r="C443" s="4"/>
      <c r="D443" s="21"/>
      <c r="E443" s="56">
        <f>SUM(E441:E442)</f>
        <v>14051.66</v>
      </c>
      <c r="F443" s="56">
        <f t="shared" ref="F443:G443" si="63">SUM(F441:F442)</f>
        <v>0</v>
      </c>
      <c r="G443" s="56">
        <f t="shared" si="63"/>
        <v>14051.66</v>
      </c>
      <c r="H443" s="22"/>
      <c r="I443" s="5"/>
    </row>
    <row r="444" spans="1:9" ht="31.5" x14ac:dyDescent="0.25">
      <c r="A444" s="21"/>
      <c r="B444" s="105" t="s">
        <v>207</v>
      </c>
      <c r="C444" s="7"/>
      <c r="D444" s="21"/>
      <c r="E444" s="21"/>
      <c r="F444" s="21"/>
      <c r="G444" s="21"/>
      <c r="H444" s="22"/>
      <c r="I444" s="5"/>
    </row>
    <row r="445" spans="1:9" x14ac:dyDescent="0.2">
      <c r="A445" s="24" t="s">
        <v>11</v>
      </c>
      <c r="B445" s="105" t="s">
        <v>12</v>
      </c>
      <c r="C445" s="7"/>
      <c r="D445" s="21"/>
      <c r="E445" s="21"/>
      <c r="F445" s="21"/>
      <c r="G445" s="21"/>
      <c r="H445" s="22"/>
      <c r="I445" s="24"/>
    </row>
    <row r="446" spans="1:9" x14ac:dyDescent="0.2">
      <c r="A446" s="6">
        <v>42747</v>
      </c>
      <c r="B446" s="7" t="s">
        <v>208</v>
      </c>
      <c r="C446" s="7" t="s">
        <v>209</v>
      </c>
      <c r="D446" s="7" t="s">
        <v>210</v>
      </c>
      <c r="E446" s="26">
        <v>314440.5</v>
      </c>
      <c r="F446" s="12">
        <v>0</v>
      </c>
      <c r="G446" s="26">
        <v>314440.5</v>
      </c>
      <c r="H446" s="22"/>
      <c r="I446" s="24" t="s">
        <v>16</v>
      </c>
    </row>
    <row r="447" spans="1:9" x14ac:dyDescent="0.2">
      <c r="A447" s="6">
        <v>42915</v>
      </c>
      <c r="B447" s="7" t="s">
        <v>211</v>
      </c>
      <c r="C447" s="7" t="s">
        <v>209</v>
      </c>
      <c r="D447" s="7" t="s">
        <v>212</v>
      </c>
      <c r="E447" s="26">
        <v>331462</v>
      </c>
      <c r="F447" s="12">
        <v>0</v>
      </c>
      <c r="G447" s="26">
        <v>331462</v>
      </c>
      <c r="H447" s="22"/>
      <c r="I447" s="24" t="s">
        <v>16</v>
      </c>
    </row>
    <row r="448" spans="1:9" x14ac:dyDescent="0.2">
      <c r="A448" s="6">
        <v>42919</v>
      </c>
      <c r="B448" s="7" t="s">
        <v>213</v>
      </c>
      <c r="C448" s="7" t="s">
        <v>209</v>
      </c>
      <c r="D448" s="7" t="s">
        <v>212</v>
      </c>
      <c r="E448" s="26">
        <v>325090</v>
      </c>
      <c r="F448" s="12">
        <v>0</v>
      </c>
      <c r="G448" s="26">
        <v>325090</v>
      </c>
      <c r="H448" s="22"/>
      <c r="I448" s="24" t="s">
        <v>16</v>
      </c>
    </row>
    <row r="449" spans="1:9" x14ac:dyDescent="0.25">
      <c r="A449" s="21"/>
      <c r="B449" s="5" t="s">
        <v>19</v>
      </c>
      <c r="C449" s="4"/>
      <c r="D449" s="21"/>
      <c r="E449" s="11">
        <f>SUM(E446:E448)</f>
        <v>970992.5</v>
      </c>
      <c r="F449" s="11">
        <f t="shared" ref="F449:G449" si="64">SUM(F446:F448)</f>
        <v>0</v>
      </c>
      <c r="G449" s="11">
        <f t="shared" si="64"/>
        <v>970992.5</v>
      </c>
      <c r="H449" s="22"/>
      <c r="I449" s="5"/>
    </row>
    <row r="450" spans="1:9" ht="31.5" x14ac:dyDescent="0.25">
      <c r="A450" s="21"/>
      <c r="B450" s="105" t="s">
        <v>214</v>
      </c>
      <c r="C450" s="7"/>
      <c r="D450" s="21"/>
      <c r="E450" s="21"/>
      <c r="F450" s="21"/>
      <c r="G450" s="21"/>
      <c r="H450" s="22"/>
      <c r="I450" s="5"/>
    </row>
    <row r="451" spans="1:9" x14ac:dyDescent="0.2">
      <c r="A451" s="24" t="s">
        <v>11</v>
      </c>
      <c r="B451" s="105" t="s">
        <v>12</v>
      </c>
      <c r="C451" s="4"/>
      <c r="D451" s="21"/>
      <c r="E451" s="21"/>
      <c r="F451" s="21"/>
      <c r="G451" s="21"/>
      <c r="H451" s="22"/>
      <c r="I451" s="24"/>
    </row>
    <row r="452" spans="1:9" x14ac:dyDescent="0.2">
      <c r="A452" s="6">
        <v>44194</v>
      </c>
      <c r="B452" s="7" t="s">
        <v>215</v>
      </c>
      <c r="C452" s="7" t="s">
        <v>216</v>
      </c>
      <c r="D452" s="7" t="s">
        <v>371</v>
      </c>
      <c r="E452" s="9">
        <v>5260</v>
      </c>
      <c r="F452" s="12">
        <v>0</v>
      </c>
      <c r="G452" s="9">
        <v>5260</v>
      </c>
      <c r="H452" s="22"/>
      <c r="I452" s="24" t="s">
        <v>16</v>
      </c>
    </row>
    <row r="453" spans="1:9" x14ac:dyDescent="0.25">
      <c r="A453" s="21"/>
      <c r="B453" s="5" t="s">
        <v>19</v>
      </c>
      <c r="C453" s="4"/>
      <c r="D453" s="21"/>
      <c r="E453" s="11">
        <f>SUM(E452:E452)</f>
        <v>5260</v>
      </c>
      <c r="F453" s="11">
        <f t="shared" ref="F453:G453" si="65">SUM(F452:F452)</f>
        <v>0</v>
      </c>
      <c r="G453" s="11">
        <f t="shared" si="65"/>
        <v>5260</v>
      </c>
      <c r="H453" s="22"/>
      <c r="I453" s="5"/>
    </row>
    <row r="454" spans="1:9" ht="31.5" x14ac:dyDescent="0.25">
      <c r="A454" s="21"/>
      <c r="B454" s="105" t="s">
        <v>501</v>
      </c>
      <c r="C454" s="4"/>
      <c r="D454" s="21"/>
      <c r="E454" s="11"/>
      <c r="F454" s="11"/>
      <c r="G454" s="11"/>
      <c r="H454" s="22"/>
      <c r="I454" s="5"/>
    </row>
    <row r="455" spans="1:9" x14ac:dyDescent="0.25">
      <c r="A455" s="24" t="s">
        <v>11</v>
      </c>
      <c r="B455" s="105" t="s">
        <v>12</v>
      </c>
      <c r="C455" s="4"/>
      <c r="D455" s="21"/>
      <c r="E455" s="11"/>
      <c r="F455" s="11"/>
      <c r="G455" s="11"/>
      <c r="H455" s="22"/>
      <c r="I455" s="5"/>
    </row>
    <row r="456" spans="1:9" x14ac:dyDescent="0.2">
      <c r="A456" s="6">
        <v>45992</v>
      </c>
      <c r="B456" s="6" t="s">
        <v>564</v>
      </c>
      <c r="C456" s="4" t="s">
        <v>502</v>
      </c>
      <c r="D456" s="21" t="s">
        <v>503</v>
      </c>
      <c r="E456" s="61">
        <v>75520</v>
      </c>
      <c r="F456" s="12">
        <v>0</v>
      </c>
      <c r="G456" s="12">
        <f>+E456-F456</f>
        <v>75520</v>
      </c>
      <c r="H456" s="33"/>
      <c r="I456" s="24" t="s">
        <v>16</v>
      </c>
    </row>
    <row r="457" spans="1:9" x14ac:dyDescent="0.25">
      <c r="A457" s="21"/>
      <c r="B457" s="5" t="s">
        <v>19</v>
      </c>
      <c r="C457" s="4"/>
      <c r="D457" s="21"/>
      <c r="E457" s="11">
        <f>SUM(E456)</f>
        <v>75520</v>
      </c>
      <c r="F457" s="11">
        <f>SUM(F456)</f>
        <v>0</v>
      </c>
      <c r="G457" s="11">
        <f t="shared" ref="G457" si="66">SUM(G456)</f>
        <v>75520</v>
      </c>
      <c r="H457" s="22"/>
      <c r="I457" s="5"/>
    </row>
    <row r="458" spans="1:9" ht="31.5" x14ac:dyDescent="0.25">
      <c r="A458" s="21"/>
      <c r="B458" s="105" t="s">
        <v>565</v>
      </c>
      <c r="C458" s="4"/>
      <c r="D458" s="21"/>
      <c r="E458" s="11"/>
      <c r="F458" s="11"/>
      <c r="G458" s="11"/>
      <c r="H458" s="22"/>
      <c r="I458" s="5"/>
    </row>
    <row r="459" spans="1:9" x14ac:dyDescent="0.25">
      <c r="A459" s="24" t="s">
        <v>11</v>
      </c>
      <c r="B459" s="105" t="s">
        <v>12</v>
      </c>
      <c r="C459" s="4"/>
      <c r="D459" s="21"/>
      <c r="E459" s="11"/>
      <c r="F459" s="11"/>
      <c r="G459" s="11"/>
      <c r="H459" s="22"/>
      <c r="I459" s="5"/>
    </row>
    <row r="460" spans="1:9" x14ac:dyDescent="0.25">
      <c r="A460" s="6">
        <v>45999</v>
      </c>
      <c r="B460" s="29" t="s">
        <v>391</v>
      </c>
      <c r="C460" s="7" t="s">
        <v>566</v>
      </c>
      <c r="D460" s="7" t="s">
        <v>567</v>
      </c>
      <c r="E460" s="9">
        <v>1180000</v>
      </c>
      <c r="F460" s="12">
        <v>0</v>
      </c>
      <c r="G460" s="12">
        <f>+E460-F460</f>
        <v>1180000</v>
      </c>
      <c r="H460" s="4"/>
      <c r="I460" s="5" t="s">
        <v>16</v>
      </c>
    </row>
    <row r="461" spans="1:9" x14ac:dyDescent="0.25">
      <c r="A461" s="4"/>
      <c r="B461" s="5"/>
      <c r="C461" s="4"/>
      <c r="D461" s="4"/>
      <c r="E461" s="11">
        <f>SUM(E460)</f>
        <v>1180000</v>
      </c>
      <c r="F461" s="11">
        <f t="shared" ref="F461:G461" si="67">SUM(F460)</f>
        <v>0</v>
      </c>
      <c r="G461" s="11">
        <f t="shared" si="67"/>
        <v>1180000</v>
      </c>
      <c r="H461" s="4"/>
      <c r="I461" s="5"/>
    </row>
    <row r="462" spans="1:9" ht="31.5" x14ac:dyDescent="0.25">
      <c r="A462" s="21"/>
      <c r="B462" s="105" t="s">
        <v>373</v>
      </c>
      <c r="C462" s="4"/>
      <c r="D462" s="21"/>
      <c r="E462" s="11"/>
      <c r="F462" s="11"/>
      <c r="G462" s="11"/>
      <c r="H462" s="22"/>
      <c r="I462" s="5"/>
    </row>
    <row r="463" spans="1:9" x14ac:dyDescent="0.25">
      <c r="A463" s="24" t="s">
        <v>11</v>
      </c>
      <c r="B463" s="105" t="s">
        <v>12</v>
      </c>
      <c r="C463" s="4"/>
      <c r="D463" s="21"/>
      <c r="E463" s="11"/>
      <c r="F463" s="11"/>
      <c r="G463" s="11"/>
      <c r="H463" s="22"/>
      <c r="I463" s="5"/>
    </row>
    <row r="464" spans="1:9" x14ac:dyDescent="0.2">
      <c r="A464" s="6">
        <v>45078</v>
      </c>
      <c r="B464" s="7" t="s">
        <v>374</v>
      </c>
      <c r="C464" s="4" t="s">
        <v>375</v>
      </c>
      <c r="D464" s="4" t="s">
        <v>376</v>
      </c>
      <c r="E464" s="12">
        <v>1798814.18</v>
      </c>
      <c r="F464" s="12">
        <v>0</v>
      </c>
      <c r="G464" s="12">
        <v>1798814.18</v>
      </c>
      <c r="H464" s="22"/>
      <c r="I464" s="24" t="s">
        <v>16</v>
      </c>
    </row>
    <row r="465" spans="1:9" x14ac:dyDescent="0.25">
      <c r="A465" s="6"/>
      <c r="B465" s="5" t="s">
        <v>19</v>
      </c>
      <c r="C465" s="4"/>
      <c r="D465" s="4"/>
      <c r="E465" s="11">
        <f>SUM(E464)</f>
        <v>1798814.18</v>
      </c>
      <c r="F465" s="11">
        <f t="shared" ref="F465:G465" si="68">SUM(F464)</f>
        <v>0</v>
      </c>
      <c r="G465" s="11">
        <f t="shared" si="68"/>
        <v>1798814.18</v>
      </c>
      <c r="H465" s="22"/>
      <c r="I465" s="24"/>
    </row>
    <row r="466" spans="1:9" ht="31.5" x14ac:dyDescent="0.25">
      <c r="A466" s="6"/>
      <c r="B466" s="105" t="s">
        <v>712</v>
      </c>
      <c r="C466" s="4"/>
      <c r="D466" s="4"/>
      <c r="E466" s="11"/>
      <c r="F466" s="11"/>
      <c r="G466" s="11"/>
      <c r="H466" s="22"/>
      <c r="I466" s="24"/>
    </row>
    <row r="467" spans="1:9" x14ac:dyDescent="0.25">
      <c r="A467" s="24" t="s">
        <v>11</v>
      </c>
      <c r="B467" s="105" t="s">
        <v>12</v>
      </c>
      <c r="C467" s="4"/>
      <c r="D467" s="4"/>
      <c r="E467" s="11"/>
      <c r="F467" s="11"/>
      <c r="G467" s="11"/>
      <c r="H467" s="22"/>
      <c r="I467" s="24"/>
    </row>
    <row r="468" spans="1:9" x14ac:dyDescent="0.2">
      <c r="A468" s="6">
        <v>46001</v>
      </c>
      <c r="B468" s="29" t="s">
        <v>713</v>
      </c>
      <c r="C468" s="7" t="s">
        <v>714</v>
      </c>
      <c r="D468" s="7" t="s">
        <v>20</v>
      </c>
      <c r="E468" s="12">
        <v>590000</v>
      </c>
      <c r="F468" s="12">
        <v>0</v>
      </c>
      <c r="G468" s="12">
        <f>+E468-F468</f>
        <v>590000</v>
      </c>
      <c r="H468" s="22"/>
      <c r="I468" s="24" t="s">
        <v>16</v>
      </c>
    </row>
    <row r="469" spans="1:9" x14ac:dyDescent="0.25">
      <c r="A469" s="6"/>
      <c r="B469" s="5" t="s">
        <v>19</v>
      </c>
      <c r="C469" s="4"/>
      <c r="D469" s="4"/>
      <c r="E469" s="11">
        <f>SUM(E468)</f>
        <v>590000</v>
      </c>
      <c r="F469" s="11">
        <f t="shared" ref="F469:G469" si="69">SUM(F468)</f>
        <v>0</v>
      </c>
      <c r="G469" s="11">
        <f t="shared" si="69"/>
        <v>590000</v>
      </c>
      <c r="H469" s="22"/>
      <c r="I469" s="24"/>
    </row>
    <row r="470" spans="1:9" ht="31.5" x14ac:dyDescent="0.25">
      <c r="A470" s="6"/>
      <c r="B470" s="105" t="s">
        <v>568</v>
      </c>
      <c r="C470" s="4"/>
      <c r="D470" s="4"/>
      <c r="E470" s="11"/>
      <c r="F470" s="11"/>
      <c r="G470" s="11"/>
      <c r="H470" s="22"/>
      <c r="I470" s="24"/>
    </row>
    <row r="471" spans="1:9" x14ac:dyDescent="0.25">
      <c r="A471" s="24" t="s">
        <v>11</v>
      </c>
      <c r="B471" s="105" t="s">
        <v>12</v>
      </c>
      <c r="C471" s="4"/>
      <c r="D471" s="4"/>
      <c r="E471" s="11"/>
      <c r="F471" s="11"/>
      <c r="G471" s="11"/>
      <c r="H471" s="22"/>
      <c r="I471" s="24"/>
    </row>
    <row r="472" spans="1:9" x14ac:dyDescent="0.25">
      <c r="A472" s="6">
        <v>45992</v>
      </c>
      <c r="B472" s="29" t="s">
        <v>569</v>
      </c>
      <c r="C472" s="7" t="s">
        <v>570</v>
      </c>
      <c r="D472" s="7" t="s">
        <v>571</v>
      </c>
      <c r="E472" s="9">
        <v>188800</v>
      </c>
      <c r="F472" s="11">
        <v>0</v>
      </c>
      <c r="G472" s="12">
        <f>+E472-F472</f>
        <v>188800</v>
      </c>
      <c r="H472" s="4"/>
      <c r="I472" s="24" t="s">
        <v>16</v>
      </c>
    </row>
    <row r="473" spans="1:9" x14ac:dyDescent="0.25">
      <c r="A473" s="6"/>
      <c r="B473" s="5" t="s">
        <v>19</v>
      </c>
      <c r="C473" s="4"/>
      <c r="D473" s="4"/>
      <c r="E473" s="11">
        <f>SUM(E472)</f>
        <v>188800</v>
      </c>
      <c r="F473" s="11">
        <f t="shared" ref="F473:G473" si="70">SUM(F472)</f>
        <v>0</v>
      </c>
      <c r="G473" s="11">
        <f t="shared" si="70"/>
        <v>188800</v>
      </c>
      <c r="H473" s="4"/>
      <c r="I473" s="24"/>
    </row>
    <row r="474" spans="1:9" ht="31.5" x14ac:dyDescent="0.25">
      <c r="A474" s="6"/>
      <c r="B474" s="105" t="s">
        <v>715</v>
      </c>
      <c r="C474" s="4"/>
      <c r="D474" s="4"/>
      <c r="E474" s="11"/>
      <c r="F474" s="11"/>
      <c r="G474" s="11"/>
      <c r="H474" s="4"/>
      <c r="I474" s="24"/>
    </row>
    <row r="475" spans="1:9" x14ac:dyDescent="0.25">
      <c r="A475" s="24" t="s">
        <v>11</v>
      </c>
      <c r="B475" s="105" t="s">
        <v>12</v>
      </c>
      <c r="C475" s="4"/>
      <c r="D475" s="4"/>
      <c r="E475" s="11"/>
      <c r="F475" s="11"/>
      <c r="G475" s="11"/>
      <c r="H475" s="4"/>
      <c r="I475" s="24"/>
    </row>
    <row r="476" spans="1:9" x14ac:dyDescent="0.2">
      <c r="A476" s="6">
        <v>46008</v>
      </c>
      <c r="B476" s="29" t="s">
        <v>716</v>
      </c>
      <c r="C476" s="7" t="s">
        <v>717</v>
      </c>
      <c r="D476" s="7" t="s">
        <v>20</v>
      </c>
      <c r="E476" s="9">
        <v>118000</v>
      </c>
      <c r="F476" s="12">
        <v>0</v>
      </c>
      <c r="G476" s="12">
        <f>+E476-F476</f>
        <v>118000</v>
      </c>
      <c r="H476" s="4"/>
      <c r="I476" s="24" t="s">
        <v>16</v>
      </c>
    </row>
    <row r="477" spans="1:9" x14ac:dyDescent="0.25">
      <c r="A477" s="6"/>
      <c r="B477" s="5" t="s">
        <v>19</v>
      </c>
      <c r="C477" s="4"/>
      <c r="D477" s="4"/>
      <c r="E477" s="11">
        <f>SUM(E476)</f>
        <v>118000</v>
      </c>
      <c r="F477" s="11">
        <f t="shared" ref="F477:G477" si="71">SUM(F476)</f>
        <v>0</v>
      </c>
      <c r="G477" s="11">
        <f t="shared" si="71"/>
        <v>118000</v>
      </c>
      <c r="H477" s="4"/>
      <c r="I477" s="24"/>
    </row>
    <row r="478" spans="1:9" ht="31.5" x14ac:dyDescent="0.25">
      <c r="A478" s="6"/>
      <c r="B478" s="105" t="s">
        <v>377</v>
      </c>
      <c r="C478" s="4"/>
      <c r="D478" s="4"/>
      <c r="E478" s="11"/>
      <c r="F478" s="11"/>
      <c r="G478" s="11"/>
      <c r="H478" s="22"/>
      <c r="I478" s="24"/>
    </row>
    <row r="479" spans="1:9" x14ac:dyDescent="0.25">
      <c r="A479" s="24" t="s">
        <v>11</v>
      </c>
      <c r="B479" s="105" t="s">
        <v>12</v>
      </c>
      <c r="C479" s="4"/>
      <c r="D479" s="4"/>
      <c r="E479" s="11"/>
      <c r="F479" s="11"/>
      <c r="G479" s="11"/>
      <c r="H479" s="22"/>
      <c r="I479" s="24"/>
    </row>
    <row r="480" spans="1:9" x14ac:dyDescent="0.2">
      <c r="A480" s="6">
        <v>45383</v>
      </c>
      <c r="B480" s="29" t="s">
        <v>408</v>
      </c>
      <c r="C480" s="7" t="s">
        <v>540</v>
      </c>
      <c r="D480" s="7" t="s">
        <v>205</v>
      </c>
      <c r="E480" s="26">
        <v>40000</v>
      </c>
      <c r="F480" s="12">
        <v>0</v>
      </c>
      <c r="G480" s="26">
        <v>40000</v>
      </c>
      <c r="H480" s="33"/>
      <c r="I480" s="24" t="s">
        <v>16</v>
      </c>
    </row>
    <row r="481" spans="1:9" x14ac:dyDescent="0.2">
      <c r="A481" s="6">
        <v>45413</v>
      </c>
      <c r="B481" s="29" t="s">
        <v>409</v>
      </c>
      <c r="C481" s="7" t="s">
        <v>540</v>
      </c>
      <c r="D481" s="7" t="s">
        <v>205</v>
      </c>
      <c r="E481" s="26">
        <v>40000</v>
      </c>
      <c r="F481" s="12">
        <v>0</v>
      </c>
      <c r="G481" s="26">
        <v>40000</v>
      </c>
      <c r="H481" s="33"/>
      <c r="I481" s="24" t="s">
        <v>16</v>
      </c>
    </row>
    <row r="482" spans="1:9" x14ac:dyDescent="0.2">
      <c r="A482" s="6">
        <v>45413</v>
      </c>
      <c r="B482" s="29" t="s">
        <v>412</v>
      </c>
      <c r="C482" s="7" t="s">
        <v>540</v>
      </c>
      <c r="D482" s="7" t="s">
        <v>205</v>
      </c>
      <c r="E482" s="26">
        <v>2086450</v>
      </c>
      <c r="F482" s="12">
        <v>0</v>
      </c>
      <c r="G482" s="26">
        <v>2086450</v>
      </c>
      <c r="H482" s="33"/>
      <c r="I482" s="24" t="s">
        <v>16</v>
      </c>
    </row>
    <row r="483" spans="1:9" x14ac:dyDescent="0.2">
      <c r="A483" s="6">
        <v>45444</v>
      </c>
      <c r="B483" s="29" t="s">
        <v>413</v>
      </c>
      <c r="C483" s="7" t="s">
        <v>540</v>
      </c>
      <c r="D483" s="7" t="s">
        <v>205</v>
      </c>
      <c r="E483" s="26">
        <v>40000</v>
      </c>
      <c r="F483" s="12">
        <v>0</v>
      </c>
      <c r="G483" s="26">
        <v>40000</v>
      </c>
      <c r="H483" s="33"/>
      <c r="I483" s="24" t="s">
        <v>16</v>
      </c>
    </row>
    <row r="484" spans="1:9" x14ac:dyDescent="0.2">
      <c r="A484" s="6">
        <v>45474</v>
      </c>
      <c r="B484" s="130" t="s">
        <v>761</v>
      </c>
      <c r="C484" s="7" t="s">
        <v>540</v>
      </c>
      <c r="D484" s="7" t="s">
        <v>205</v>
      </c>
      <c r="E484" s="26">
        <v>40000</v>
      </c>
      <c r="F484" s="12">
        <v>0</v>
      </c>
      <c r="G484" s="26">
        <v>40000</v>
      </c>
      <c r="H484" s="33"/>
      <c r="I484" s="24" t="s">
        <v>16</v>
      </c>
    </row>
    <row r="485" spans="1:9" x14ac:dyDescent="0.25">
      <c r="A485" s="6"/>
      <c r="B485" s="5" t="s">
        <v>19</v>
      </c>
      <c r="C485" s="4"/>
      <c r="D485" s="7"/>
      <c r="E485" s="11">
        <f>SUM(E480:E484)</f>
        <v>2246450</v>
      </c>
      <c r="F485" s="11">
        <f t="shared" ref="F485:G485" si="72">SUM(F480:F484)</f>
        <v>0</v>
      </c>
      <c r="G485" s="11">
        <f t="shared" si="72"/>
        <v>2246450</v>
      </c>
      <c r="H485" s="22"/>
      <c r="I485" s="24"/>
    </row>
    <row r="486" spans="1:9" ht="31.5" x14ac:dyDescent="0.25">
      <c r="A486" s="6"/>
      <c r="B486" s="105" t="s">
        <v>572</v>
      </c>
      <c r="C486" s="4"/>
      <c r="D486" s="7"/>
      <c r="E486" s="11"/>
      <c r="F486" s="11"/>
      <c r="G486" s="11"/>
      <c r="H486" s="22"/>
      <c r="I486" s="24"/>
    </row>
    <row r="487" spans="1:9" x14ac:dyDescent="0.25">
      <c r="A487" s="24" t="s">
        <v>11</v>
      </c>
      <c r="B487" s="105" t="s">
        <v>12</v>
      </c>
      <c r="C487" s="4"/>
      <c r="D487" s="7"/>
      <c r="E487" s="11"/>
      <c r="F487" s="11"/>
      <c r="G487" s="11"/>
      <c r="H487" s="22"/>
      <c r="I487" s="24"/>
    </row>
    <row r="488" spans="1:9" x14ac:dyDescent="0.2">
      <c r="A488" s="6">
        <v>46010</v>
      </c>
      <c r="B488" s="29" t="s">
        <v>573</v>
      </c>
      <c r="C488" s="7" t="s">
        <v>574</v>
      </c>
      <c r="D488" s="7" t="s">
        <v>575</v>
      </c>
      <c r="E488" s="9">
        <v>216530</v>
      </c>
      <c r="F488" s="12">
        <v>0</v>
      </c>
      <c r="G488" s="12">
        <f>+E488-F488</f>
        <v>216530</v>
      </c>
      <c r="H488" s="4"/>
      <c r="I488" s="24" t="s">
        <v>16</v>
      </c>
    </row>
    <row r="489" spans="1:9" x14ac:dyDescent="0.25">
      <c r="A489" s="6"/>
      <c r="B489" s="5" t="s">
        <v>19</v>
      </c>
      <c r="C489" s="4"/>
      <c r="D489" s="7"/>
      <c r="E489" s="11">
        <f>SUM(E488)</f>
        <v>216530</v>
      </c>
      <c r="F489" s="11">
        <f t="shared" ref="F489:G489" si="73">SUM(F488)</f>
        <v>0</v>
      </c>
      <c r="G489" s="11">
        <f t="shared" si="73"/>
        <v>216530</v>
      </c>
      <c r="H489" s="4"/>
      <c r="I489" s="24"/>
    </row>
    <row r="490" spans="1:9" ht="31.5" x14ac:dyDescent="0.25">
      <c r="A490" s="6"/>
      <c r="B490" s="105" t="s">
        <v>390</v>
      </c>
      <c r="C490" s="4"/>
      <c r="D490" s="4"/>
      <c r="E490" s="11"/>
      <c r="F490" s="11"/>
      <c r="G490" s="11"/>
      <c r="H490" s="22"/>
      <c r="I490" s="24"/>
    </row>
    <row r="491" spans="1:9" x14ac:dyDescent="0.25">
      <c r="A491" s="24" t="s">
        <v>11</v>
      </c>
      <c r="B491" s="105" t="s">
        <v>12</v>
      </c>
      <c r="C491" s="4"/>
      <c r="D491" s="4"/>
      <c r="E491" s="11"/>
      <c r="F491" s="11"/>
      <c r="G491" s="11"/>
      <c r="H491" s="22"/>
      <c r="I491" s="24"/>
    </row>
    <row r="492" spans="1:9" x14ac:dyDescent="0.2">
      <c r="A492" s="6">
        <v>45261</v>
      </c>
      <c r="B492" s="29" t="s">
        <v>391</v>
      </c>
      <c r="C492" s="4" t="s">
        <v>393</v>
      </c>
      <c r="D492" s="4" t="s">
        <v>392</v>
      </c>
      <c r="E492" s="12">
        <v>204995.5</v>
      </c>
      <c r="F492" s="12">
        <v>0</v>
      </c>
      <c r="G492" s="12">
        <v>204995.5</v>
      </c>
      <c r="H492" s="33"/>
      <c r="I492" s="24" t="s">
        <v>16</v>
      </c>
    </row>
    <row r="493" spans="1:9" x14ac:dyDescent="0.25">
      <c r="A493" s="6"/>
      <c r="B493" s="5" t="s">
        <v>19</v>
      </c>
      <c r="C493" s="4"/>
      <c r="D493" s="4"/>
      <c r="E493" s="11">
        <f>SUM(E492)</f>
        <v>204995.5</v>
      </c>
      <c r="F493" s="11">
        <f t="shared" ref="F493:G493" si="74">SUM(F492)</f>
        <v>0</v>
      </c>
      <c r="G493" s="11">
        <f t="shared" si="74"/>
        <v>204995.5</v>
      </c>
      <c r="H493" s="22"/>
      <c r="I493" s="24"/>
    </row>
    <row r="494" spans="1:9" ht="31.5" x14ac:dyDescent="0.25">
      <c r="A494" s="6"/>
      <c r="B494" s="105" t="s">
        <v>576</v>
      </c>
      <c r="C494" s="4"/>
      <c r="D494" s="4"/>
      <c r="E494" s="11"/>
      <c r="F494" s="11"/>
      <c r="G494" s="11"/>
      <c r="H494" s="22"/>
      <c r="I494" s="24"/>
    </row>
    <row r="495" spans="1:9" x14ac:dyDescent="0.25">
      <c r="A495" s="24" t="s">
        <v>11</v>
      </c>
      <c r="B495" s="105" t="s">
        <v>12</v>
      </c>
      <c r="C495" s="4"/>
      <c r="D495" s="4"/>
      <c r="E495" s="11"/>
      <c r="F495" s="11"/>
      <c r="G495" s="11"/>
      <c r="H495" s="22"/>
      <c r="I495" s="24"/>
    </row>
    <row r="496" spans="1:9" x14ac:dyDescent="0.2">
      <c r="A496" s="6">
        <v>45992</v>
      </c>
      <c r="B496" s="29" t="s">
        <v>577</v>
      </c>
      <c r="C496" s="44" t="s">
        <v>578</v>
      </c>
      <c r="D496" s="7" t="s">
        <v>32</v>
      </c>
      <c r="E496" s="12">
        <v>29500</v>
      </c>
      <c r="F496" s="12">
        <v>0</v>
      </c>
      <c r="G496" s="12">
        <f>+E496-F496</f>
        <v>29500</v>
      </c>
      <c r="H496" s="33"/>
      <c r="I496" s="24" t="s">
        <v>16</v>
      </c>
    </row>
    <row r="497" spans="1:9" x14ac:dyDescent="0.25">
      <c r="A497" s="6"/>
      <c r="B497" s="5" t="s">
        <v>19</v>
      </c>
      <c r="C497" s="4"/>
      <c r="D497" s="4"/>
      <c r="E497" s="11">
        <f>SUM(E496:E496)</f>
        <v>29500</v>
      </c>
      <c r="F497" s="11">
        <f>SUM(F496:F496)</f>
        <v>0</v>
      </c>
      <c r="G497" s="11">
        <f>SUM(G496:G496)</f>
        <v>29500</v>
      </c>
      <c r="H497" s="22"/>
      <c r="I497" s="24"/>
    </row>
    <row r="498" spans="1:9" ht="31.5" x14ac:dyDescent="0.25">
      <c r="A498" s="21"/>
      <c r="B498" s="105" t="s">
        <v>612</v>
      </c>
      <c r="C498" s="4"/>
      <c r="D498" s="4"/>
      <c r="E498" s="11"/>
      <c r="F498" s="11"/>
      <c r="G498" s="11"/>
      <c r="H498" s="22"/>
      <c r="I498" s="24"/>
    </row>
    <row r="499" spans="1:9" x14ac:dyDescent="0.25">
      <c r="A499" s="24" t="s">
        <v>11</v>
      </c>
      <c r="B499" s="105" t="s">
        <v>12</v>
      </c>
      <c r="C499" s="4"/>
      <c r="D499" s="4"/>
      <c r="E499" s="11"/>
      <c r="F499" s="11"/>
      <c r="G499" s="11"/>
      <c r="H499" s="22"/>
      <c r="I499" s="24"/>
    </row>
    <row r="500" spans="1:9" x14ac:dyDescent="0.2">
      <c r="A500" s="6">
        <v>45812</v>
      </c>
      <c r="B500" s="29" t="s">
        <v>613</v>
      </c>
      <c r="C500" s="7" t="s">
        <v>614</v>
      </c>
      <c r="D500" s="7" t="s">
        <v>615</v>
      </c>
      <c r="E500" s="62">
        <v>26698.560000000001</v>
      </c>
      <c r="F500" s="12">
        <v>0</v>
      </c>
      <c r="G500" s="12">
        <f>+E500-F500</f>
        <v>26698.560000000001</v>
      </c>
      <c r="H500" s="22"/>
      <c r="I500" s="24" t="s">
        <v>16</v>
      </c>
    </row>
    <row r="501" spans="1:9" x14ac:dyDescent="0.25">
      <c r="A501" s="6"/>
      <c r="B501" s="5"/>
      <c r="C501" s="4"/>
      <c r="D501" s="4"/>
      <c r="E501" s="11">
        <f>SUM(E500)</f>
        <v>26698.560000000001</v>
      </c>
      <c r="F501" s="11">
        <f t="shared" ref="F501:G501" si="75">SUM(F500)</f>
        <v>0</v>
      </c>
      <c r="G501" s="11">
        <f t="shared" si="75"/>
        <v>26698.560000000001</v>
      </c>
      <c r="H501" s="22"/>
      <c r="I501" s="24"/>
    </row>
    <row r="502" spans="1:9" ht="28.5" customHeight="1" x14ac:dyDescent="0.25">
      <c r="A502" s="21"/>
      <c r="B502" s="105" t="s">
        <v>218</v>
      </c>
      <c r="C502" s="7"/>
      <c r="D502" s="21"/>
      <c r="E502" s="56"/>
      <c r="F502" s="56"/>
      <c r="G502" s="12"/>
      <c r="H502" s="22"/>
      <c r="I502" s="5"/>
    </row>
    <row r="503" spans="1:9" x14ac:dyDescent="0.25">
      <c r="A503" s="24" t="s">
        <v>11</v>
      </c>
      <c r="B503" s="105" t="s">
        <v>12</v>
      </c>
      <c r="C503" s="4"/>
      <c r="D503" s="21"/>
      <c r="E503" s="56"/>
      <c r="F503" s="56"/>
      <c r="G503" s="11"/>
      <c r="H503" s="22"/>
      <c r="I503" s="24"/>
    </row>
    <row r="504" spans="1:9" x14ac:dyDescent="0.2">
      <c r="A504" s="6">
        <v>43173</v>
      </c>
      <c r="B504" s="7" t="s">
        <v>219</v>
      </c>
      <c r="C504" s="7" t="s">
        <v>220</v>
      </c>
      <c r="D504" s="7" t="s">
        <v>221</v>
      </c>
      <c r="E504" s="12">
        <v>4851</v>
      </c>
      <c r="F504" s="12">
        <v>0</v>
      </c>
      <c r="G504" s="12">
        <v>4851</v>
      </c>
      <c r="H504" s="22"/>
      <c r="I504" s="24" t="s">
        <v>16</v>
      </c>
    </row>
    <row r="505" spans="1:9" x14ac:dyDescent="0.25">
      <c r="A505" s="21"/>
      <c r="B505" s="5" t="s">
        <v>19</v>
      </c>
      <c r="C505" s="4"/>
      <c r="D505" s="21"/>
      <c r="E505" s="11">
        <f>SUM(E504)</f>
        <v>4851</v>
      </c>
      <c r="F505" s="11">
        <f t="shared" ref="F505:G505" si="76">SUM(F504)</f>
        <v>0</v>
      </c>
      <c r="G505" s="11">
        <f t="shared" si="76"/>
        <v>4851</v>
      </c>
      <c r="H505" s="22"/>
      <c r="I505" s="5"/>
    </row>
    <row r="506" spans="1:9" ht="31.5" x14ac:dyDescent="0.25">
      <c r="A506" s="21"/>
      <c r="B506" s="105" t="s">
        <v>431</v>
      </c>
      <c r="C506" s="4"/>
      <c r="D506" s="21"/>
      <c r="E506" s="11"/>
      <c r="F506" s="11"/>
      <c r="G506" s="11"/>
      <c r="H506" s="22"/>
      <c r="I506" s="5"/>
    </row>
    <row r="507" spans="1:9" x14ac:dyDescent="0.25">
      <c r="A507" s="24" t="s">
        <v>11</v>
      </c>
      <c r="B507" s="105" t="s">
        <v>12</v>
      </c>
      <c r="C507" s="4"/>
      <c r="D507" s="21"/>
      <c r="E507" s="11"/>
      <c r="F507" s="11"/>
      <c r="G507" s="11"/>
      <c r="H507" s="22"/>
      <c r="I507" s="5"/>
    </row>
    <row r="508" spans="1:9" x14ac:dyDescent="0.2">
      <c r="A508" s="6">
        <v>45597</v>
      </c>
      <c r="B508" s="29" t="s">
        <v>458</v>
      </c>
      <c r="C508" s="4" t="s">
        <v>432</v>
      </c>
      <c r="D508" s="4" t="s">
        <v>433</v>
      </c>
      <c r="E508" s="12">
        <v>27730</v>
      </c>
      <c r="F508" s="12">
        <v>0</v>
      </c>
      <c r="G508" s="12">
        <v>27730</v>
      </c>
      <c r="H508" s="33"/>
      <c r="I508" s="24" t="s">
        <v>16</v>
      </c>
    </row>
    <row r="509" spans="1:9" x14ac:dyDescent="0.2">
      <c r="A509" s="6">
        <v>45609</v>
      </c>
      <c r="B509" s="29" t="s">
        <v>459</v>
      </c>
      <c r="C509" s="4" t="s">
        <v>432</v>
      </c>
      <c r="D509" s="4" t="s">
        <v>433</v>
      </c>
      <c r="E509" s="12">
        <v>20060</v>
      </c>
      <c r="F509" s="12">
        <v>0</v>
      </c>
      <c r="G509" s="12">
        <v>20060</v>
      </c>
      <c r="H509" s="33"/>
      <c r="I509" s="24" t="s">
        <v>16</v>
      </c>
    </row>
    <row r="510" spans="1:9" x14ac:dyDescent="0.25">
      <c r="A510" s="21"/>
      <c r="B510" s="5" t="s">
        <v>19</v>
      </c>
      <c r="C510" s="4"/>
      <c r="D510" s="21"/>
      <c r="E510" s="11">
        <f>SUM(E508:E509)</f>
        <v>47790</v>
      </c>
      <c r="F510" s="11">
        <f t="shared" ref="F510:G510" si="77">SUM(F508:F509)</f>
        <v>0</v>
      </c>
      <c r="G510" s="11">
        <f t="shared" si="77"/>
        <v>47790</v>
      </c>
      <c r="H510" s="22"/>
      <c r="I510" s="5"/>
    </row>
    <row r="511" spans="1:9" ht="31.5" x14ac:dyDescent="0.25">
      <c r="A511" s="21"/>
      <c r="B511" s="105" t="s">
        <v>222</v>
      </c>
      <c r="C511" s="7"/>
      <c r="D511" s="21"/>
      <c r="E511" s="21"/>
      <c r="F511" s="21"/>
      <c r="G511" s="21"/>
      <c r="H511" s="22"/>
      <c r="I511" s="5"/>
    </row>
    <row r="512" spans="1:9" x14ac:dyDescent="0.25">
      <c r="A512" s="24" t="s">
        <v>11</v>
      </c>
      <c r="B512" s="105" t="s">
        <v>12</v>
      </c>
      <c r="C512" s="4"/>
      <c r="D512" s="21"/>
      <c r="E512" s="21"/>
      <c r="F512" s="21"/>
      <c r="G512" s="21"/>
      <c r="H512" s="22"/>
      <c r="I512" s="5"/>
    </row>
    <row r="513" spans="1:9" x14ac:dyDescent="0.2">
      <c r="A513" s="6">
        <v>41743</v>
      </c>
      <c r="B513" s="7" t="s">
        <v>223</v>
      </c>
      <c r="C513" s="7" t="s">
        <v>224</v>
      </c>
      <c r="D513" s="7" t="s">
        <v>225</v>
      </c>
      <c r="E513" s="26">
        <v>227905.2</v>
      </c>
      <c r="F513" s="12">
        <v>0</v>
      </c>
      <c r="G513" s="26">
        <v>227905.2</v>
      </c>
      <c r="H513" s="22"/>
      <c r="I513" s="24" t="s">
        <v>16</v>
      </c>
    </row>
    <row r="514" spans="1:9" x14ac:dyDescent="0.25">
      <c r="A514" s="21"/>
      <c r="B514" s="5" t="s">
        <v>19</v>
      </c>
      <c r="C514" s="4"/>
      <c r="D514" s="21"/>
      <c r="E514" s="10">
        <f>SUM(E513)</f>
        <v>227905.2</v>
      </c>
      <c r="F514" s="10">
        <f t="shared" ref="F514:G514" si="78">SUM(F513)</f>
        <v>0</v>
      </c>
      <c r="G514" s="10">
        <f t="shared" si="78"/>
        <v>227905.2</v>
      </c>
      <c r="H514" s="22"/>
      <c r="I514" s="5"/>
    </row>
    <row r="515" spans="1:9" ht="31.5" x14ac:dyDescent="0.25">
      <c r="A515" s="21"/>
      <c r="B515" s="105" t="s">
        <v>226</v>
      </c>
      <c r="C515" s="7"/>
      <c r="D515" s="21"/>
      <c r="E515" s="21"/>
      <c r="F515" s="21"/>
      <c r="G515" s="21"/>
      <c r="H515" s="22"/>
      <c r="I515" s="5"/>
    </row>
    <row r="516" spans="1:9" x14ac:dyDescent="0.2">
      <c r="A516" s="24" t="s">
        <v>11</v>
      </c>
      <c r="B516" s="105" t="s">
        <v>12</v>
      </c>
      <c r="C516" s="4"/>
      <c r="D516" s="21"/>
      <c r="E516" s="21"/>
      <c r="F516" s="21"/>
      <c r="G516" s="21"/>
      <c r="H516" s="22"/>
      <c r="I516" s="24"/>
    </row>
    <row r="517" spans="1:9" x14ac:dyDescent="0.2">
      <c r="A517" s="6">
        <v>40413</v>
      </c>
      <c r="B517" s="7" t="s">
        <v>227</v>
      </c>
      <c r="C517" s="7" t="s">
        <v>228</v>
      </c>
      <c r="D517" s="7" t="s">
        <v>32</v>
      </c>
      <c r="E517" s="13">
        <v>15000</v>
      </c>
      <c r="F517" s="12">
        <v>0</v>
      </c>
      <c r="G517" s="13">
        <v>15000</v>
      </c>
      <c r="H517" s="22"/>
      <c r="I517" s="24" t="s">
        <v>16</v>
      </c>
    </row>
    <row r="518" spans="1:9" x14ac:dyDescent="0.25">
      <c r="A518" s="21"/>
      <c r="B518" s="5" t="s">
        <v>19</v>
      </c>
      <c r="C518" s="4"/>
      <c r="D518" s="21"/>
      <c r="E518" s="10">
        <f>SUM(E517)</f>
        <v>15000</v>
      </c>
      <c r="F518" s="10">
        <f t="shared" ref="F518:G518" si="79">SUM(F517)</f>
        <v>0</v>
      </c>
      <c r="G518" s="10">
        <f t="shared" si="79"/>
        <v>15000</v>
      </c>
      <c r="H518" s="22"/>
      <c r="I518" s="5"/>
    </row>
    <row r="519" spans="1:9" ht="31.5" x14ac:dyDescent="0.25">
      <c r="A519" s="21"/>
      <c r="B519" s="105" t="s">
        <v>579</v>
      </c>
      <c r="C519" s="4"/>
      <c r="D519" s="21"/>
      <c r="E519" s="10"/>
      <c r="F519" s="11"/>
      <c r="G519" s="10"/>
      <c r="H519" s="22"/>
      <c r="I519" s="5"/>
    </row>
    <row r="520" spans="1:9" x14ac:dyDescent="0.25">
      <c r="A520" s="63" t="s">
        <v>11</v>
      </c>
      <c r="B520" s="64" t="s">
        <v>12</v>
      </c>
      <c r="D520" s="65"/>
      <c r="E520" s="66"/>
      <c r="F520" s="67"/>
      <c r="G520" s="66"/>
      <c r="H520" s="68"/>
      <c r="I520" s="69"/>
    </row>
    <row r="521" spans="1:9" x14ac:dyDescent="0.2">
      <c r="A521" s="6">
        <v>45992</v>
      </c>
      <c r="B521" s="29" t="s">
        <v>580</v>
      </c>
      <c r="C521" s="7" t="s">
        <v>581</v>
      </c>
      <c r="D521" s="7" t="s">
        <v>582</v>
      </c>
      <c r="E521" s="9">
        <v>62127</v>
      </c>
      <c r="F521" s="12">
        <v>0</v>
      </c>
      <c r="G521" s="13">
        <f>+E521-F521</f>
        <v>62127</v>
      </c>
      <c r="H521" s="53"/>
      <c r="I521" s="24" t="s">
        <v>16</v>
      </c>
    </row>
    <row r="522" spans="1:9" x14ac:dyDescent="0.25">
      <c r="A522" s="21"/>
      <c r="B522" s="5" t="s">
        <v>19</v>
      </c>
      <c r="C522" s="4"/>
      <c r="D522" s="21"/>
      <c r="E522" s="10">
        <f>SUM(E521)</f>
        <v>62127</v>
      </c>
      <c r="F522" s="10">
        <f t="shared" ref="F522:G522" si="80">SUM(F521)</f>
        <v>0</v>
      </c>
      <c r="G522" s="10">
        <f t="shared" si="80"/>
        <v>62127</v>
      </c>
      <c r="H522" s="22"/>
      <c r="I522" s="5"/>
    </row>
    <row r="523" spans="1:9" ht="31.5" x14ac:dyDescent="0.25">
      <c r="A523" s="21"/>
      <c r="B523" s="105" t="s">
        <v>718</v>
      </c>
      <c r="C523" s="4"/>
      <c r="D523" s="21"/>
      <c r="E523" s="10"/>
      <c r="F523" s="10"/>
      <c r="G523" s="10"/>
      <c r="H523" s="22"/>
      <c r="I523" s="5"/>
    </row>
    <row r="524" spans="1:9" x14ac:dyDescent="0.25">
      <c r="A524" s="24" t="s">
        <v>11</v>
      </c>
      <c r="B524" s="105" t="s">
        <v>12</v>
      </c>
      <c r="C524" s="4"/>
      <c r="D524" s="21"/>
      <c r="E524" s="10"/>
      <c r="F524" s="10"/>
      <c r="G524" s="10"/>
      <c r="H524" s="22"/>
      <c r="I524" s="5"/>
    </row>
    <row r="525" spans="1:9" x14ac:dyDescent="0.25">
      <c r="A525" s="6">
        <v>45992</v>
      </c>
      <c r="B525" s="29" t="s">
        <v>719</v>
      </c>
      <c r="C525" s="7" t="s">
        <v>720</v>
      </c>
      <c r="D525" s="7" t="s">
        <v>217</v>
      </c>
      <c r="E525" s="9">
        <v>649000</v>
      </c>
      <c r="F525" s="13">
        <v>0</v>
      </c>
      <c r="G525" s="13">
        <f>+E525-F525</f>
        <v>649000</v>
      </c>
      <c r="H525" s="4"/>
      <c r="I525" s="5" t="s">
        <v>16</v>
      </c>
    </row>
    <row r="526" spans="1:9" x14ac:dyDescent="0.25">
      <c r="A526" s="4"/>
      <c r="B526" s="5" t="s">
        <v>19</v>
      </c>
      <c r="C526" s="4"/>
      <c r="D526" s="4"/>
      <c r="E526" s="10">
        <f>SUM(E525)</f>
        <v>649000</v>
      </c>
      <c r="F526" s="10">
        <f t="shared" ref="F526:G526" si="81">SUM(F525)</f>
        <v>0</v>
      </c>
      <c r="G526" s="10">
        <f t="shared" si="81"/>
        <v>649000</v>
      </c>
      <c r="H526" s="4"/>
      <c r="I526" s="5"/>
    </row>
    <row r="527" spans="1:9" ht="31.5" x14ac:dyDescent="0.25">
      <c r="A527" s="21"/>
      <c r="B527" s="105" t="s">
        <v>229</v>
      </c>
      <c r="C527" s="7"/>
      <c r="D527" s="21"/>
      <c r="E527" s="21"/>
      <c r="F527" s="21"/>
      <c r="G527" s="21"/>
      <c r="H527" s="22"/>
      <c r="I527" s="5"/>
    </row>
    <row r="528" spans="1:9" x14ac:dyDescent="0.2">
      <c r="A528" s="24" t="s">
        <v>11</v>
      </c>
      <c r="B528" s="105" t="s">
        <v>12</v>
      </c>
      <c r="C528" s="7"/>
      <c r="D528" s="21"/>
      <c r="E528" s="21"/>
      <c r="F528" s="21"/>
      <c r="G528" s="21"/>
      <c r="H528" s="22"/>
      <c r="I528" s="24"/>
    </row>
    <row r="529" spans="1:9" ht="18" customHeight="1" x14ac:dyDescent="0.2">
      <c r="A529" s="6">
        <v>42948</v>
      </c>
      <c r="B529" s="7" t="s">
        <v>230</v>
      </c>
      <c r="C529" s="7" t="s">
        <v>231</v>
      </c>
      <c r="D529" s="7" t="s">
        <v>232</v>
      </c>
      <c r="E529" s="26">
        <v>1694.6</v>
      </c>
      <c r="F529" s="13">
        <v>0</v>
      </c>
      <c r="G529" s="26">
        <v>1694.6</v>
      </c>
      <c r="H529" s="22"/>
      <c r="I529" s="24" t="s">
        <v>16</v>
      </c>
    </row>
    <row r="530" spans="1:9" x14ac:dyDescent="0.2">
      <c r="A530" s="6">
        <v>42948</v>
      </c>
      <c r="B530" s="7" t="s">
        <v>233</v>
      </c>
      <c r="C530" s="7" t="s">
        <v>231</v>
      </c>
      <c r="D530" s="7" t="s">
        <v>372</v>
      </c>
      <c r="E530" s="26">
        <v>16326.08</v>
      </c>
      <c r="F530" s="13">
        <v>0</v>
      </c>
      <c r="G530" s="26">
        <v>16326.08</v>
      </c>
      <c r="H530" s="22"/>
      <c r="I530" s="24" t="s">
        <v>16</v>
      </c>
    </row>
    <row r="531" spans="1:9" x14ac:dyDescent="0.2">
      <c r="A531" s="6">
        <v>42948</v>
      </c>
      <c r="B531" s="7" t="s">
        <v>234</v>
      </c>
      <c r="C531" s="7" t="s">
        <v>231</v>
      </c>
      <c r="D531" s="7" t="s">
        <v>235</v>
      </c>
      <c r="E531" s="26">
        <v>34265.279999999999</v>
      </c>
      <c r="F531" s="13">
        <v>0</v>
      </c>
      <c r="G531" s="26">
        <v>34265.279999999999</v>
      </c>
      <c r="H531" s="22"/>
      <c r="I531" s="24" t="s">
        <v>16</v>
      </c>
    </row>
    <row r="532" spans="1:9" x14ac:dyDescent="0.2">
      <c r="A532" s="6">
        <v>42948</v>
      </c>
      <c r="B532" s="7" t="s">
        <v>236</v>
      </c>
      <c r="C532" s="7" t="s">
        <v>231</v>
      </c>
      <c r="D532" s="7" t="s">
        <v>237</v>
      </c>
      <c r="E532" s="26">
        <v>6691.5</v>
      </c>
      <c r="F532" s="13">
        <v>0</v>
      </c>
      <c r="G532" s="26">
        <v>6691.5</v>
      </c>
      <c r="H532" s="22"/>
      <c r="I532" s="24" t="s">
        <v>16</v>
      </c>
    </row>
    <row r="533" spans="1:9" x14ac:dyDescent="0.2">
      <c r="A533" s="6">
        <v>42948</v>
      </c>
      <c r="B533" s="7" t="s">
        <v>238</v>
      </c>
      <c r="C533" s="7" t="s">
        <v>231</v>
      </c>
      <c r="D533" s="7" t="s">
        <v>239</v>
      </c>
      <c r="E533" s="26">
        <v>8879.5400000000009</v>
      </c>
      <c r="F533" s="13">
        <v>0</v>
      </c>
      <c r="G533" s="26">
        <v>8879.5400000000009</v>
      </c>
      <c r="H533" s="22"/>
      <c r="I533" s="24" t="s">
        <v>16</v>
      </c>
    </row>
    <row r="534" spans="1:9" x14ac:dyDescent="0.2">
      <c r="A534" s="6">
        <v>42948</v>
      </c>
      <c r="B534" s="7" t="s">
        <v>240</v>
      </c>
      <c r="C534" s="7" t="s">
        <v>231</v>
      </c>
      <c r="D534" s="7" t="s">
        <v>241</v>
      </c>
      <c r="E534" s="26">
        <v>55556.29</v>
      </c>
      <c r="F534" s="13">
        <v>0</v>
      </c>
      <c r="G534" s="26">
        <v>55556.29</v>
      </c>
      <c r="H534" s="22"/>
      <c r="I534" s="24" t="s">
        <v>16</v>
      </c>
    </row>
    <row r="535" spans="1:9" x14ac:dyDescent="0.2">
      <c r="A535" s="6">
        <v>42948</v>
      </c>
      <c r="B535" s="7" t="s">
        <v>242</v>
      </c>
      <c r="C535" s="7" t="s">
        <v>231</v>
      </c>
      <c r="D535" s="7" t="s">
        <v>243</v>
      </c>
      <c r="E535" s="26">
        <v>6035.23</v>
      </c>
      <c r="F535" s="13">
        <v>0</v>
      </c>
      <c r="G535" s="26">
        <v>6035.23</v>
      </c>
      <c r="H535" s="22"/>
      <c r="I535" s="24" t="s">
        <v>16</v>
      </c>
    </row>
    <row r="536" spans="1:9" x14ac:dyDescent="0.25">
      <c r="A536" s="21"/>
      <c r="B536" s="5" t="s">
        <v>19</v>
      </c>
      <c r="C536" s="4"/>
      <c r="D536" s="21"/>
      <c r="E536" s="10">
        <f>SUM(E529:E535)</f>
        <v>129448.52</v>
      </c>
      <c r="F536" s="10">
        <f t="shared" ref="F536:G536" si="82">SUM(F529:F535)</f>
        <v>0</v>
      </c>
      <c r="G536" s="10">
        <f t="shared" si="82"/>
        <v>129448.52</v>
      </c>
      <c r="H536" s="22"/>
      <c r="I536" s="24"/>
    </row>
    <row r="537" spans="1:9" ht="31.5" x14ac:dyDescent="0.25">
      <c r="A537" s="21"/>
      <c r="B537" s="105" t="s">
        <v>244</v>
      </c>
      <c r="C537" s="29"/>
      <c r="D537" s="21"/>
      <c r="E537" s="21"/>
      <c r="F537" s="21"/>
      <c r="G537" s="21"/>
      <c r="H537" s="22"/>
      <c r="I537" s="5"/>
    </row>
    <row r="538" spans="1:9" x14ac:dyDescent="0.2">
      <c r="A538" s="24" t="s">
        <v>11</v>
      </c>
      <c r="B538" s="105" t="s">
        <v>12</v>
      </c>
      <c r="C538" s="4"/>
      <c r="D538" s="21"/>
      <c r="E538" s="21"/>
      <c r="F538" s="21"/>
      <c r="G538" s="21"/>
      <c r="H538" s="22"/>
      <c r="I538" s="24"/>
    </row>
    <row r="539" spans="1:9" x14ac:dyDescent="0.2">
      <c r="A539" s="53">
        <v>44901</v>
      </c>
      <c r="B539" s="29" t="s">
        <v>245</v>
      </c>
      <c r="C539" s="29" t="s">
        <v>246</v>
      </c>
      <c r="D539" s="29" t="s">
        <v>247</v>
      </c>
      <c r="E539" s="15">
        <v>30069</v>
      </c>
      <c r="F539" s="13">
        <v>0</v>
      </c>
      <c r="G539" s="15">
        <v>30069</v>
      </c>
      <c r="H539" s="33"/>
      <c r="I539" s="24" t="s">
        <v>16</v>
      </c>
    </row>
    <row r="540" spans="1:9" x14ac:dyDescent="0.25">
      <c r="A540" s="21"/>
      <c r="B540" s="5" t="s">
        <v>19</v>
      </c>
      <c r="C540" s="4"/>
      <c r="D540" s="21"/>
      <c r="E540" s="56">
        <f>SUM(E539:E539)</f>
        <v>30069</v>
      </c>
      <c r="F540" s="56">
        <f t="shared" ref="F540:G540" si="83">SUM(F539:F539)</f>
        <v>0</v>
      </c>
      <c r="G540" s="56">
        <f t="shared" si="83"/>
        <v>30069</v>
      </c>
      <c r="H540" s="22"/>
      <c r="I540" s="5"/>
    </row>
    <row r="541" spans="1:9" ht="31.5" x14ac:dyDescent="0.25">
      <c r="A541" s="21"/>
      <c r="B541" s="105" t="s">
        <v>248</v>
      </c>
      <c r="C541" s="7"/>
      <c r="D541" s="21"/>
      <c r="E541" s="21"/>
      <c r="F541" s="21"/>
      <c r="G541" s="21"/>
      <c r="H541" s="22"/>
      <c r="I541" s="5"/>
    </row>
    <row r="542" spans="1:9" x14ac:dyDescent="0.2">
      <c r="A542" s="21"/>
      <c r="B542" s="105" t="s">
        <v>12</v>
      </c>
      <c r="C542" s="7"/>
      <c r="D542" s="21"/>
      <c r="E542" s="21"/>
      <c r="F542" s="21"/>
      <c r="G542" s="21"/>
      <c r="H542" s="22"/>
      <c r="I542" s="24"/>
    </row>
    <row r="543" spans="1:9" x14ac:dyDescent="0.2">
      <c r="A543" s="24" t="s">
        <v>11</v>
      </c>
      <c r="B543" s="7" t="s">
        <v>249</v>
      </c>
      <c r="C543" s="7" t="s">
        <v>250</v>
      </c>
      <c r="D543" s="7" t="s">
        <v>20</v>
      </c>
      <c r="E543" s="13">
        <v>8200</v>
      </c>
      <c r="F543" s="43">
        <v>0</v>
      </c>
      <c r="G543" s="13">
        <v>8200</v>
      </c>
      <c r="H543" s="22"/>
      <c r="I543" s="24" t="s">
        <v>16</v>
      </c>
    </row>
    <row r="544" spans="1:9" x14ac:dyDescent="0.25">
      <c r="A544" s="6" t="s">
        <v>251</v>
      </c>
      <c r="B544" s="5" t="s">
        <v>19</v>
      </c>
      <c r="C544" s="4"/>
      <c r="D544" s="7"/>
      <c r="E544" s="10">
        <f>SUM(E543:E543)</f>
        <v>8200</v>
      </c>
      <c r="F544" s="10">
        <f t="shared" ref="F544:G544" si="84">SUM(F543:F543)</f>
        <v>0</v>
      </c>
      <c r="G544" s="10">
        <f t="shared" si="84"/>
        <v>8200</v>
      </c>
      <c r="H544" s="22"/>
      <c r="I544" s="5"/>
    </row>
    <row r="545" spans="1:9" ht="31.5" x14ac:dyDescent="0.25">
      <c r="A545" s="6"/>
      <c r="B545" s="105" t="s">
        <v>252</v>
      </c>
      <c r="C545" s="70"/>
      <c r="D545" s="21"/>
      <c r="E545" s="10"/>
      <c r="F545" s="21"/>
      <c r="G545" s="21"/>
      <c r="H545" s="22"/>
      <c r="I545" s="5"/>
    </row>
    <row r="546" spans="1:9" x14ac:dyDescent="0.2">
      <c r="A546" s="24" t="s">
        <v>11</v>
      </c>
      <c r="B546" s="105" t="s">
        <v>12</v>
      </c>
      <c r="C546" s="4"/>
      <c r="D546" s="21"/>
      <c r="E546" s="21"/>
      <c r="F546" s="21"/>
      <c r="G546" s="21"/>
      <c r="H546" s="22"/>
      <c r="I546" s="24"/>
    </row>
    <row r="547" spans="1:9" x14ac:dyDescent="0.2">
      <c r="A547" s="6">
        <v>44197</v>
      </c>
      <c r="B547" s="7" t="s">
        <v>253</v>
      </c>
      <c r="C547" s="70" t="s">
        <v>254</v>
      </c>
      <c r="D547" s="7" t="s">
        <v>255</v>
      </c>
      <c r="E547" s="13">
        <v>187858</v>
      </c>
      <c r="F547" s="43">
        <v>0</v>
      </c>
      <c r="G547" s="13">
        <v>187858</v>
      </c>
      <c r="H547" s="22"/>
      <c r="I547" s="24" t="s">
        <v>16</v>
      </c>
    </row>
    <row r="548" spans="1:9" x14ac:dyDescent="0.25">
      <c r="A548" s="6"/>
      <c r="B548" s="5" t="s">
        <v>19</v>
      </c>
      <c r="C548" s="4"/>
      <c r="D548" s="21"/>
      <c r="E548" s="10">
        <f>SUM(E547)</f>
        <v>187858</v>
      </c>
      <c r="F548" s="10">
        <f t="shared" ref="F548:G548" si="85">SUM(F547)</f>
        <v>0</v>
      </c>
      <c r="G548" s="10">
        <f t="shared" si="85"/>
        <v>187858</v>
      </c>
      <c r="H548" s="22"/>
      <c r="I548" s="5"/>
    </row>
    <row r="549" spans="1:9" x14ac:dyDescent="0.25">
      <c r="A549" s="21"/>
      <c r="B549" s="105" t="s">
        <v>256</v>
      </c>
      <c r="C549" s="7"/>
      <c r="D549" s="21"/>
      <c r="E549" s="21"/>
      <c r="F549" s="21"/>
      <c r="G549" s="21"/>
      <c r="H549" s="22"/>
      <c r="I549" s="5"/>
    </row>
    <row r="550" spans="1:9" x14ac:dyDescent="0.2">
      <c r="A550" s="24" t="s">
        <v>11</v>
      </c>
      <c r="B550" s="105" t="s">
        <v>12</v>
      </c>
      <c r="C550" s="4"/>
      <c r="D550" s="21"/>
      <c r="E550" s="21"/>
      <c r="F550" s="21"/>
      <c r="G550" s="21"/>
      <c r="H550" s="22"/>
      <c r="I550" s="24"/>
    </row>
    <row r="551" spans="1:9" x14ac:dyDescent="0.2">
      <c r="A551" s="6">
        <v>44196</v>
      </c>
      <c r="B551" s="7" t="s">
        <v>257</v>
      </c>
      <c r="C551" s="7" t="s">
        <v>258</v>
      </c>
      <c r="D551" s="7" t="s">
        <v>255</v>
      </c>
      <c r="E551" s="71">
        <v>248634.05</v>
      </c>
      <c r="F551" s="43">
        <v>0</v>
      </c>
      <c r="G551" s="71">
        <v>248634.05</v>
      </c>
      <c r="H551" s="22"/>
      <c r="I551" s="24" t="s">
        <v>16</v>
      </c>
    </row>
    <row r="552" spans="1:9" x14ac:dyDescent="0.25">
      <c r="A552" s="6"/>
      <c r="B552" s="5" t="s">
        <v>19</v>
      </c>
      <c r="C552" s="4"/>
      <c r="D552" s="21"/>
      <c r="E552" s="10">
        <f>SUM(E551)</f>
        <v>248634.05</v>
      </c>
      <c r="F552" s="10">
        <f t="shared" ref="F552:G552" si="86">SUM(F551)</f>
        <v>0</v>
      </c>
      <c r="G552" s="10">
        <f t="shared" si="86"/>
        <v>248634.05</v>
      </c>
      <c r="H552" s="22"/>
      <c r="I552" s="5"/>
    </row>
    <row r="553" spans="1:9" ht="36" customHeight="1" x14ac:dyDescent="0.2">
      <c r="A553" s="21"/>
      <c r="B553" s="105" t="s">
        <v>531</v>
      </c>
      <c r="C553" s="4"/>
      <c r="D553" s="7"/>
      <c r="E553" s="10"/>
      <c r="F553" s="10"/>
      <c r="G553" s="10"/>
      <c r="H553" s="22"/>
      <c r="I553" s="24"/>
    </row>
    <row r="554" spans="1:9" ht="16.5" customHeight="1" x14ac:dyDescent="0.2">
      <c r="A554" s="24" t="s">
        <v>11</v>
      </c>
      <c r="B554" s="105" t="s">
        <v>12</v>
      </c>
      <c r="C554" s="4"/>
      <c r="D554" s="7"/>
      <c r="E554" s="10"/>
      <c r="F554" s="10"/>
      <c r="G554" s="10"/>
      <c r="H554" s="22"/>
      <c r="I554" s="24"/>
    </row>
    <row r="555" spans="1:9" ht="16.5" customHeight="1" x14ac:dyDescent="0.2">
      <c r="A555" s="6">
        <v>45964</v>
      </c>
      <c r="B555" s="29" t="s">
        <v>532</v>
      </c>
      <c r="C555" s="7" t="s">
        <v>533</v>
      </c>
      <c r="D555" s="7" t="s">
        <v>534</v>
      </c>
      <c r="E555" s="26">
        <v>185496</v>
      </c>
      <c r="F555" s="13"/>
      <c r="G555" s="13">
        <f>+E555-F555</f>
        <v>185496</v>
      </c>
      <c r="H555" s="33"/>
      <c r="I555" s="24" t="s">
        <v>16</v>
      </c>
    </row>
    <row r="556" spans="1:9" ht="16.5" customHeight="1" x14ac:dyDescent="0.25">
      <c r="A556" s="21"/>
      <c r="B556" s="5" t="s">
        <v>19</v>
      </c>
      <c r="C556" s="4"/>
      <c r="D556" s="7"/>
      <c r="E556" s="10">
        <f>SUM(E555)</f>
        <v>185496</v>
      </c>
      <c r="F556" s="10">
        <f t="shared" ref="F556:G556" si="87">SUM(F555)</f>
        <v>0</v>
      </c>
      <c r="G556" s="10">
        <f t="shared" si="87"/>
        <v>185496</v>
      </c>
      <c r="H556" s="22"/>
      <c r="I556" s="24"/>
    </row>
    <row r="557" spans="1:9" ht="53.25" customHeight="1" x14ac:dyDescent="0.2">
      <c r="A557" s="6"/>
      <c r="B557" s="105" t="s">
        <v>504</v>
      </c>
      <c r="C557" s="4"/>
      <c r="D557" s="7"/>
      <c r="E557" s="10"/>
      <c r="F557" s="10"/>
      <c r="G557" s="10"/>
      <c r="H557" s="22"/>
      <c r="I557" s="24"/>
    </row>
    <row r="558" spans="1:9" ht="16.5" customHeight="1" x14ac:dyDescent="0.2">
      <c r="A558" s="24" t="s">
        <v>11</v>
      </c>
      <c r="B558" s="105" t="s">
        <v>12</v>
      </c>
      <c r="C558" s="4"/>
      <c r="D558" s="7"/>
      <c r="E558" s="10"/>
      <c r="F558" s="10"/>
      <c r="G558" s="10"/>
      <c r="H558" s="22"/>
      <c r="I558" s="24"/>
    </row>
    <row r="559" spans="1:9" ht="16.5" customHeight="1" x14ac:dyDescent="0.2">
      <c r="A559" s="6">
        <v>45880</v>
      </c>
      <c r="B559" s="29" t="s">
        <v>506</v>
      </c>
      <c r="C559" s="4" t="s">
        <v>505</v>
      </c>
      <c r="D559" s="7" t="s">
        <v>20</v>
      </c>
      <c r="E559" s="13">
        <v>265500</v>
      </c>
      <c r="F559" s="13"/>
      <c r="G559" s="13">
        <f>+E559-F559</f>
        <v>265500</v>
      </c>
      <c r="H559" s="33"/>
      <c r="I559" s="24" t="s">
        <v>16</v>
      </c>
    </row>
    <row r="560" spans="1:9" ht="16.5" customHeight="1" x14ac:dyDescent="0.25">
      <c r="A560" s="6"/>
      <c r="B560" s="5" t="s">
        <v>19</v>
      </c>
      <c r="C560" s="4"/>
      <c r="D560" s="7"/>
      <c r="E560" s="10">
        <f>SUM(E559)</f>
        <v>265500</v>
      </c>
      <c r="F560" s="10">
        <f t="shared" ref="F560:G560" si="88">SUM(F559)</f>
        <v>0</v>
      </c>
      <c r="G560" s="10">
        <f t="shared" si="88"/>
        <v>265500</v>
      </c>
      <c r="H560" s="22"/>
      <c r="I560" s="24"/>
    </row>
    <row r="561" spans="1:9" ht="27.75" customHeight="1" x14ac:dyDescent="0.2">
      <c r="A561" s="6"/>
      <c r="B561" s="105" t="s">
        <v>583</v>
      </c>
      <c r="C561" s="4"/>
      <c r="D561" s="7"/>
      <c r="E561" s="10"/>
      <c r="F561" s="10"/>
      <c r="G561" s="10"/>
      <c r="H561" s="22"/>
      <c r="I561" s="24"/>
    </row>
    <row r="562" spans="1:9" ht="16.5" customHeight="1" x14ac:dyDescent="0.2">
      <c r="A562" s="24" t="s">
        <v>11</v>
      </c>
      <c r="B562" s="105" t="s">
        <v>12</v>
      </c>
      <c r="C562" s="4"/>
      <c r="D562" s="7"/>
      <c r="E562" s="10"/>
      <c r="F562" s="10"/>
      <c r="G562" s="10"/>
      <c r="H562" s="22"/>
      <c r="I562" s="24"/>
    </row>
    <row r="563" spans="1:9" ht="16.5" customHeight="1" x14ac:dyDescent="0.2">
      <c r="A563" s="6">
        <v>46008</v>
      </c>
      <c r="B563" s="29" t="s">
        <v>278</v>
      </c>
      <c r="C563" s="7" t="s">
        <v>584</v>
      </c>
      <c r="D563" s="7" t="s">
        <v>20</v>
      </c>
      <c r="E563" s="9">
        <v>590000</v>
      </c>
      <c r="F563" s="13">
        <v>0</v>
      </c>
      <c r="G563" s="13">
        <f>+E563-F563</f>
        <v>590000</v>
      </c>
      <c r="H563" s="4"/>
      <c r="I563" s="24" t="s">
        <v>16</v>
      </c>
    </row>
    <row r="564" spans="1:9" ht="16.5" customHeight="1" x14ac:dyDescent="0.25">
      <c r="A564" s="6"/>
      <c r="B564" s="5"/>
      <c r="C564" s="4"/>
      <c r="D564" s="7"/>
      <c r="E564" s="10">
        <f>SUM(E563)</f>
        <v>590000</v>
      </c>
      <c r="F564" s="10">
        <f t="shared" ref="F564:G564" si="89">SUM(F563)</f>
        <v>0</v>
      </c>
      <c r="G564" s="10">
        <f t="shared" si="89"/>
        <v>590000</v>
      </c>
      <c r="H564" s="4"/>
      <c r="I564" s="24"/>
    </row>
    <row r="565" spans="1:9" ht="47.25" x14ac:dyDescent="0.2">
      <c r="A565" s="24"/>
      <c r="B565" s="105" t="s">
        <v>394</v>
      </c>
      <c r="C565" s="4"/>
      <c r="D565" s="29"/>
      <c r="E565" s="10"/>
      <c r="F565" s="10"/>
      <c r="G565" s="72"/>
      <c r="H565" s="22"/>
      <c r="I565" s="24"/>
    </row>
    <row r="566" spans="1:9" x14ac:dyDescent="0.2">
      <c r="A566" s="24" t="s">
        <v>11</v>
      </c>
      <c r="B566" s="105" t="s">
        <v>12</v>
      </c>
      <c r="C566" s="4"/>
      <c r="D566" s="29"/>
      <c r="E566" s="10"/>
      <c r="F566" s="10"/>
      <c r="G566" s="72"/>
      <c r="H566" s="22"/>
      <c r="I566" s="24"/>
    </row>
    <row r="567" spans="1:9" x14ac:dyDescent="0.2">
      <c r="A567" s="6">
        <v>45231</v>
      </c>
      <c r="B567" s="29" t="s">
        <v>395</v>
      </c>
      <c r="C567" s="4" t="s">
        <v>396</v>
      </c>
      <c r="D567" s="29" t="s">
        <v>397</v>
      </c>
      <c r="E567" s="13">
        <v>305056.59000000003</v>
      </c>
      <c r="F567" s="43">
        <v>0</v>
      </c>
      <c r="G567" s="13">
        <v>305056.59000000003</v>
      </c>
      <c r="H567" s="22"/>
      <c r="I567" s="24" t="s">
        <v>16</v>
      </c>
    </row>
    <row r="568" spans="1:9" x14ac:dyDescent="0.25">
      <c r="A568" s="24"/>
      <c r="B568" s="5" t="s">
        <v>19</v>
      </c>
      <c r="C568" s="4"/>
      <c r="D568" s="29"/>
      <c r="E568" s="10">
        <f>SUM(E567)</f>
        <v>305056.59000000003</v>
      </c>
      <c r="F568" s="10">
        <f t="shared" ref="F568:G568" si="90">SUM(F567)</f>
        <v>0</v>
      </c>
      <c r="G568" s="10">
        <f t="shared" si="90"/>
        <v>305056.59000000003</v>
      </c>
      <c r="H568" s="22"/>
      <c r="I568" s="24"/>
    </row>
    <row r="569" spans="1:9" ht="31.5" x14ac:dyDescent="0.2">
      <c r="A569" s="21"/>
      <c r="B569" s="105" t="s">
        <v>721</v>
      </c>
      <c r="C569" s="4"/>
      <c r="D569" s="29"/>
      <c r="E569" s="10"/>
      <c r="F569" s="10"/>
      <c r="G569" s="10"/>
      <c r="H569" s="22"/>
      <c r="I569" s="24"/>
    </row>
    <row r="570" spans="1:9" x14ac:dyDescent="0.2">
      <c r="A570" s="24" t="s">
        <v>11</v>
      </c>
      <c r="B570" s="105" t="s">
        <v>12</v>
      </c>
      <c r="C570" s="4"/>
      <c r="D570" s="29"/>
      <c r="E570" s="10"/>
      <c r="F570" s="10"/>
      <c r="G570" s="10"/>
      <c r="H570" s="22"/>
      <c r="I570" s="24"/>
    </row>
    <row r="571" spans="1:9" x14ac:dyDescent="0.2">
      <c r="A571" s="6">
        <v>46001</v>
      </c>
      <c r="B571" s="29" t="s">
        <v>722</v>
      </c>
      <c r="C571" s="7" t="s">
        <v>723</v>
      </c>
      <c r="D571" s="7" t="s">
        <v>20</v>
      </c>
      <c r="E571" s="13">
        <v>177000</v>
      </c>
      <c r="F571" s="13">
        <v>0</v>
      </c>
      <c r="G571" s="13">
        <f>+E571-F571</f>
        <v>177000</v>
      </c>
      <c r="H571" s="22"/>
      <c r="I571" s="24" t="s">
        <v>16</v>
      </c>
    </row>
    <row r="572" spans="1:9" x14ac:dyDescent="0.25">
      <c r="A572" s="24"/>
      <c r="B572" s="5" t="s">
        <v>19</v>
      </c>
      <c r="C572" s="4"/>
      <c r="D572" s="29"/>
      <c r="E572" s="10">
        <f>SUM(E571)</f>
        <v>177000</v>
      </c>
      <c r="F572" s="10">
        <f t="shared" ref="F572:G572" si="91">SUM(F571)</f>
        <v>0</v>
      </c>
      <c r="G572" s="10">
        <f t="shared" si="91"/>
        <v>177000</v>
      </c>
      <c r="H572" s="22"/>
      <c r="I572" s="24"/>
    </row>
    <row r="573" spans="1:9" ht="31.5" x14ac:dyDescent="0.25">
      <c r="A573" s="21"/>
      <c r="B573" s="105" t="s">
        <v>259</v>
      </c>
      <c r="C573" s="7"/>
      <c r="D573" s="21"/>
      <c r="E573" s="21"/>
      <c r="F573" s="21"/>
      <c r="G573" s="21"/>
      <c r="H573" s="22"/>
      <c r="I573" s="5"/>
    </row>
    <row r="574" spans="1:9" x14ac:dyDescent="0.2">
      <c r="A574" s="24" t="s">
        <v>11</v>
      </c>
      <c r="B574" s="105" t="s">
        <v>12</v>
      </c>
      <c r="C574" s="7"/>
      <c r="D574" s="21"/>
      <c r="E574" s="21"/>
      <c r="F574" s="21"/>
      <c r="G574" s="21"/>
      <c r="H574" s="22"/>
      <c r="I574" s="24"/>
    </row>
    <row r="575" spans="1:9" x14ac:dyDescent="0.2">
      <c r="A575" s="6">
        <v>44147</v>
      </c>
      <c r="B575" s="7" t="s">
        <v>260</v>
      </c>
      <c r="C575" s="7" t="s">
        <v>261</v>
      </c>
      <c r="D575" s="7" t="s">
        <v>262</v>
      </c>
      <c r="E575" s="26">
        <v>124533.1</v>
      </c>
      <c r="F575" s="43">
        <v>0</v>
      </c>
      <c r="G575" s="26">
        <v>124533.1</v>
      </c>
      <c r="H575" s="22"/>
      <c r="I575" s="24" t="s">
        <v>16</v>
      </c>
    </row>
    <row r="576" spans="1:9" x14ac:dyDescent="0.2">
      <c r="A576" s="6">
        <v>44158</v>
      </c>
      <c r="B576" s="7" t="s">
        <v>263</v>
      </c>
      <c r="C576" s="7" t="s">
        <v>261</v>
      </c>
      <c r="D576" s="7" t="s">
        <v>262</v>
      </c>
      <c r="E576" s="26">
        <v>192116.42</v>
      </c>
      <c r="F576" s="43">
        <v>0</v>
      </c>
      <c r="G576" s="26">
        <v>192116.42</v>
      </c>
      <c r="H576" s="22"/>
      <c r="I576" s="24" t="s">
        <v>16</v>
      </c>
    </row>
    <row r="577" spans="1:9" x14ac:dyDescent="0.2">
      <c r="A577" s="6">
        <v>44158</v>
      </c>
      <c r="B577" s="7" t="s">
        <v>264</v>
      </c>
      <c r="C577" s="7" t="s">
        <v>261</v>
      </c>
      <c r="D577" s="7" t="s">
        <v>262</v>
      </c>
      <c r="E577" s="26">
        <v>123522.32</v>
      </c>
      <c r="F577" s="43">
        <v>0</v>
      </c>
      <c r="G577" s="26">
        <v>123522.32</v>
      </c>
      <c r="H577" s="22"/>
      <c r="I577" s="24" t="s">
        <v>16</v>
      </c>
    </row>
    <row r="578" spans="1:9" x14ac:dyDescent="0.25">
      <c r="A578" s="6"/>
      <c r="B578" s="5" t="s">
        <v>19</v>
      </c>
      <c r="C578" s="4"/>
      <c r="D578" s="21"/>
      <c r="E578" s="14">
        <f>SUM(E575:E577)</f>
        <v>440171.84</v>
      </c>
      <c r="F578" s="14">
        <f t="shared" ref="F578:G578" si="92">SUM(F575:F577)</f>
        <v>0</v>
      </c>
      <c r="G578" s="14">
        <f t="shared" si="92"/>
        <v>440171.84</v>
      </c>
      <c r="H578" s="22"/>
      <c r="I578" s="5"/>
    </row>
    <row r="579" spans="1:9" ht="47.25" x14ac:dyDescent="0.25">
      <c r="A579" s="21"/>
      <c r="B579" s="105" t="s">
        <v>265</v>
      </c>
      <c r="C579" s="7"/>
      <c r="D579" s="21"/>
      <c r="E579" s="21"/>
      <c r="F579" s="21"/>
      <c r="G579" s="21"/>
      <c r="H579" s="22"/>
      <c r="I579" s="5"/>
    </row>
    <row r="580" spans="1:9" x14ac:dyDescent="0.2">
      <c r="A580" s="24" t="s">
        <v>11</v>
      </c>
      <c r="B580" s="105" t="s">
        <v>12</v>
      </c>
      <c r="C580" s="4"/>
      <c r="D580" s="21"/>
      <c r="E580" s="21"/>
      <c r="F580" s="21"/>
      <c r="G580" s="21"/>
      <c r="H580" s="22"/>
      <c r="I580" s="24"/>
    </row>
    <row r="581" spans="1:9" x14ac:dyDescent="0.2">
      <c r="A581" s="6">
        <v>40514</v>
      </c>
      <c r="B581" s="7" t="s">
        <v>266</v>
      </c>
      <c r="C581" s="7" t="s">
        <v>267</v>
      </c>
      <c r="D581" s="7" t="s">
        <v>268</v>
      </c>
      <c r="E581" s="26">
        <v>57000</v>
      </c>
      <c r="F581" s="15">
        <v>0</v>
      </c>
      <c r="G581" s="9">
        <v>57000</v>
      </c>
      <c r="H581" s="22"/>
      <c r="I581" s="24" t="s">
        <v>16</v>
      </c>
    </row>
    <row r="582" spans="1:9" x14ac:dyDescent="0.25">
      <c r="A582" s="6"/>
      <c r="B582" s="5" t="s">
        <v>19</v>
      </c>
      <c r="C582" s="4"/>
      <c r="D582" s="21"/>
      <c r="E582" s="14">
        <f>SUM(E581)</f>
        <v>57000</v>
      </c>
      <c r="F582" s="14">
        <f t="shared" ref="F582:G582" si="93">SUM(F581)</f>
        <v>0</v>
      </c>
      <c r="G582" s="14">
        <f t="shared" si="93"/>
        <v>57000</v>
      </c>
      <c r="H582" s="22"/>
      <c r="I582" s="5"/>
    </row>
    <row r="583" spans="1:9" ht="31.5" x14ac:dyDescent="0.25">
      <c r="A583" s="21"/>
      <c r="B583" s="105" t="s">
        <v>585</v>
      </c>
      <c r="C583" s="4"/>
      <c r="D583" s="21"/>
      <c r="E583" s="14"/>
      <c r="F583" s="14"/>
      <c r="G583" s="14"/>
      <c r="H583" s="22"/>
      <c r="I583" s="5"/>
    </row>
    <row r="584" spans="1:9" x14ac:dyDescent="0.25">
      <c r="A584" s="24" t="s">
        <v>11</v>
      </c>
      <c r="B584" s="105" t="s">
        <v>12</v>
      </c>
      <c r="C584" s="4"/>
      <c r="D584" s="21"/>
      <c r="E584" s="14"/>
      <c r="F584" s="14"/>
      <c r="G584" s="14"/>
      <c r="H584" s="22"/>
      <c r="I584" s="5"/>
    </row>
    <row r="585" spans="1:9" x14ac:dyDescent="0.25">
      <c r="A585" s="6">
        <v>46007</v>
      </c>
      <c r="B585" s="29" t="s">
        <v>586</v>
      </c>
      <c r="C585" s="7" t="s">
        <v>587</v>
      </c>
      <c r="D585" s="7" t="s">
        <v>588</v>
      </c>
      <c r="E585" s="15">
        <v>247800</v>
      </c>
      <c r="F585" s="15">
        <v>0</v>
      </c>
      <c r="G585" s="15">
        <f>+E585-F585</f>
        <v>247800</v>
      </c>
      <c r="H585" s="22"/>
      <c r="I585" s="5" t="s">
        <v>16</v>
      </c>
    </row>
    <row r="586" spans="1:9" x14ac:dyDescent="0.25">
      <c r="A586" s="6">
        <v>46007</v>
      </c>
      <c r="B586" s="29" t="s">
        <v>724</v>
      </c>
      <c r="C586" s="7" t="s">
        <v>587</v>
      </c>
      <c r="D586" s="7" t="s">
        <v>588</v>
      </c>
      <c r="E586" s="15">
        <v>35400</v>
      </c>
      <c r="F586" s="15">
        <v>0</v>
      </c>
      <c r="G586" s="15">
        <f>+E586-F586</f>
        <v>35400</v>
      </c>
      <c r="H586" s="22"/>
      <c r="I586" s="5" t="s">
        <v>16</v>
      </c>
    </row>
    <row r="587" spans="1:9" x14ac:dyDescent="0.25">
      <c r="A587" s="6"/>
      <c r="B587" s="5" t="s">
        <v>19</v>
      </c>
      <c r="C587" s="4"/>
      <c r="D587" s="21"/>
      <c r="E587" s="14">
        <f>SUM(E585:E586)</f>
        <v>283200</v>
      </c>
      <c r="F587" s="14">
        <f t="shared" ref="F587:G587" si="94">SUM(F585:F586)</f>
        <v>0</v>
      </c>
      <c r="G587" s="14">
        <f t="shared" si="94"/>
        <v>283200</v>
      </c>
      <c r="H587" s="22"/>
      <c r="I587" s="5"/>
    </row>
    <row r="588" spans="1:9" ht="31.5" x14ac:dyDescent="0.25">
      <c r="A588" s="21"/>
      <c r="B588" s="105" t="s">
        <v>269</v>
      </c>
      <c r="C588" s="7"/>
      <c r="D588" s="21"/>
      <c r="E588" s="21"/>
      <c r="F588" s="21"/>
      <c r="G588" s="21"/>
      <c r="H588" s="22"/>
      <c r="I588" s="5"/>
    </row>
    <row r="589" spans="1:9" x14ac:dyDescent="0.2">
      <c r="A589" s="24" t="s">
        <v>11</v>
      </c>
      <c r="B589" s="105" t="s">
        <v>12</v>
      </c>
      <c r="C589" s="7"/>
      <c r="D589" s="21"/>
      <c r="E589" s="21"/>
      <c r="F589" s="21"/>
      <c r="G589" s="21"/>
      <c r="H589" s="22"/>
      <c r="I589" s="24"/>
    </row>
    <row r="590" spans="1:9" x14ac:dyDescent="0.2">
      <c r="A590" s="6">
        <v>43614</v>
      </c>
      <c r="B590" s="7" t="s">
        <v>273</v>
      </c>
      <c r="C590" s="7" t="s">
        <v>271</v>
      </c>
      <c r="D590" s="7" t="s">
        <v>272</v>
      </c>
      <c r="E590" s="26">
        <v>6449.88</v>
      </c>
      <c r="F590" s="43">
        <v>0</v>
      </c>
      <c r="G590" s="26">
        <f>+E590-F590</f>
        <v>6449.88</v>
      </c>
      <c r="H590" s="22"/>
      <c r="I590" s="24" t="s">
        <v>16</v>
      </c>
    </row>
    <row r="591" spans="1:9" x14ac:dyDescent="0.2">
      <c r="A591" s="6">
        <v>43614</v>
      </c>
      <c r="B591" s="7" t="s">
        <v>270</v>
      </c>
      <c r="C591" s="7" t="s">
        <v>271</v>
      </c>
      <c r="D591" s="7" t="s">
        <v>272</v>
      </c>
      <c r="E591" s="26">
        <v>11136.13</v>
      </c>
      <c r="F591" s="43">
        <v>0</v>
      </c>
      <c r="G591" s="26">
        <f>+E591-F591</f>
        <v>11136.13</v>
      </c>
      <c r="H591" s="22"/>
      <c r="I591" s="24" t="s">
        <v>16</v>
      </c>
    </row>
    <row r="592" spans="1:9" x14ac:dyDescent="0.25">
      <c r="A592" s="6"/>
      <c r="B592" s="5" t="s">
        <v>19</v>
      </c>
      <c r="C592" s="58"/>
      <c r="D592" s="21"/>
      <c r="E592" s="14">
        <f>SUM(E590:E591)</f>
        <v>17586.009999999998</v>
      </c>
      <c r="F592" s="14">
        <f t="shared" ref="F592:G592" si="95">SUM(F590:F591)</f>
        <v>0</v>
      </c>
      <c r="G592" s="14">
        <f t="shared" si="95"/>
        <v>17586.009999999998</v>
      </c>
      <c r="H592" s="22"/>
      <c r="I592" s="24"/>
    </row>
    <row r="593" spans="1:9" ht="31.5" x14ac:dyDescent="0.25">
      <c r="A593" s="21"/>
      <c r="B593" s="105" t="s">
        <v>274</v>
      </c>
      <c r="C593" s="7"/>
      <c r="D593" s="29"/>
      <c r="E593" s="14"/>
      <c r="F593" s="14"/>
      <c r="G593" s="14"/>
      <c r="H593" s="12"/>
      <c r="I593" s="24"/>
    </row>
    <row r="594" spans="1:9" x14ac:dyDescent="0.25">
      <c r="A594" s="24" t="s">
        <v>11</v>
      </c>
      <c r="B594" s="105" t="s">
        <v>12</v>
      </c>
      <c r="C594" s="7"/>
      <c r="D594" s="29"/>
      <c r="E594" s="14"/>
      <c r="F594" s="14"/>
      <c r="G594" s="14"/>
      <c r="H594" s="12"/>
      <c r="I594" s="24"/>
    </row>
    <row r="595" spans="1:9" x14ac:dyDescent="0.2">
      <c r="A595" s="6">
        <v>44198</v>
      </c>
      <c r="B595" s="7" t="s">
        <v>275</v>
      </c>
      <c r="C595" s="7" t="s">
        <v>276</v>
      </c>
      <c r="D595" s="7" t="s">
        <v>277</v>
      </c>
      <c r="E595" s="26">
        <v>655142.17000000004</v>
      </c>
      <c r="F595" s="15">
        <v>0</v>
      </c>
      <c r="G595" s="26">
        <v>655142.17000000004</v>
      </c>
      <c r="H595" s="12"/>
      <c r="I595" s="24" t="s">
        <v>16</v>
      </c>
    </row>
    <row r="596" spans="1:9" x14ac:dyDescent="0.2">
      <c r="A596" s="6">
        <v>44198</v>
      </c>
      <c r="B596" s="7" t="s">
        <v>278</v>
      </c>
      <c r="C596" s="7" t="s">
        <v>276</v>
      </c>
      <c r="D596" s="7" t="s">
        <v>279</v>
      </c>
      <c r="E596" s="26">
        <v>116394.77</v>
      </c>
      <c r="F596" s="15">
        <v>0</v>
      </c>
      <c r="G596" s="26">
        <v>116394.77</v>
      </c>
      <c r="H596" s="12"/>
      <c r="I596" s="24" t="s">
        <v>16</v>
      </c>
    </row>
    <row r="597" spans="1:9" x14ac:dyDescent="0.25">
      <c r="A597" s="6"/>
      <c r="B597" s="105" t="s">
        <v>19</v>
      </c>
      <c r="C597" s="4"/>
      <c r="D597" s="29"/>
      <c r="E597" s="14">
        <f>SUM(E595:E596)</f>
        <v>771536.94000000006</v>
      </c>
      <c r="F597" s="14">
        <f t="shared" ref="F597:G597" si="96">SUM(F595:F596)</f>
        <v>0</v>
      </c>
      <c r="G597" s="14">
        <f t="shared" si="96"/>
        <v>771536.94000000006</v>
      </c>
      <c r="H597" s="12"/>
      <c r="I597" s="24"/>
    </row>
    <row r="598" spans="1:9" ht="31.5" x14ac:dyDescent="0.25">
      <c r="A598" s="21"/>
      <c r="B598" s="105" t="s">
        <v>725</v>
      </c>
      <c r="C598" s="4"/>
      <c r="D598" s="29"/>
      <c r="E598" s="14"/>
      <c r="F598" s="14"/>
      <c r="G598" s="14"/>
      <c r="H598" s="12"/>
      <c r="I598" s="24"/>
    </row>
    <row r="599" spans="1:9" x14ac:dyDescent="0.25">
      <c r="A599" s="24" t="s">
        <v>11</v>
      </c>
      <c r="B599" s="105" t="s">
        <v>12</v>
      </c>
      <c r="C599" s="4"/>
      <c r="D599" s="29"/>
      <c r="E599" s="14"/>
      <c r="F599" s="14"/>
      <c r="G599" s="14"/>
      <c r="H599" s="12"/>
      <c r="I599" s="24"/>
    </row>
    <row r="600" spans="1:9" x14ac:dyDescent="0.2">
      <c r="A600" s="6">
        <v>45700</v>
      </c>
      <c r="B600" s="29" t="s">
        <v>726</v>
      </c>
      <c r="C600" s="7" t="s">
        <v>727</v>
      </c>
      <c r="D600" s="7" t="s">
        <v>728</v>
      </c>
      <c r="E600" s="35">
        <v>3006.89</v>
      </c>
      <c r="F600" s="15"/>
      <c r="G600" s="15">
        <f>+E600-F600</f>
        <v>3006.89</v>
      </c>
      <c r="H600" s="12"/>
      <c r="I600" s="24" t="s">
        <v>16</v>
      </c>
    </row>
    <row r="601" spans="1:9" x14ac:dyDescent="0.25">
      <c r="A601" s="6"/>
      <c r="B601" s="105"/>
      <c r="C601" s="4"/>
      <c r="D601" s="29"/>
      <c r="E601" s="115">
        <f>SUM(E600)</f>
        <v>3006.89</v>
      </c>
      <c r="F601" s="14">
        <f t="shared" ref="F601:G601" si="97">SUM(F600)</f>
        <v>0</v>
      </c>
      <c r="G601" s="14">
        <f t="shared" si="97"/>
        <v>3006.89</v>
      </c>
      <c r="H601" s="12"/>
      <c r="I601" s="24"/>
    </row>
    <row r="602" spans="1:9" ht="31.5" x14ac:dyDescent="0.25">
      <c r="A602" s="21"/>
      <c r="B602" s="105" t="s">
        <v>589</v>
      </c>
      <c r="C602" s="4"/>
      <c r="D602" s="29"/>
      <c r="E602" s="14"/>
      <c r="F602" s="14"/>
      <c r="G602" s="14"/>
      <c r="H602" s="12"/>
      <c r="I602" s="24"/>
    </row>
    <row r="603" spans="1:9" x14ac:dyDescent="0.25">
      <c r="A603" s="24" t="s">
        <v>11</v>
      </c>
      <c r="B603" s="105" t="s">
        <v>12</v>
      </c>
      <c r="C603" s="4"/>
      <c r="D603" s="29"/>
      <c r="E603" s="14"/>
      <c r="F603" s="14"/>
      <c r="G603" s="14"/>
      <c r="H603" s="12"/>
      <c r="I603" s="24"/>
    </row>
    <row r="604" spans="1:9" x14ac:dyDescent="0.2">
      <c r="A604" s="6">
        <v>45992</v>
      </c>
      <c r="B604" s="29" t="s">
        <v>590</v>
      </c>
      <c r="C604" s="7" t="s">
        <v>591</v>
      </c>
      <c r="D604" s="7" t="s">
        <v>592</v>
      </c>
      <c r="E604" s="9">
        <v>245998.14</v>
      </c>
      <c r="F604" s="12">
        <v>0</v>
      </c>
      <c r="G604" s="12">
        <f>+E604-F604</f>
        <v>245998.14</v>
      </c>
      <c r="H604" s="17"/>
      <c r="I604" s="24" t="s">
        <v>16</v>
      </c>
    </row>
    <row r="605" spans="1:9" x14ac:dyDescent="0.25">
      <c r="A605" s="6"/>
      <c r="B605" s="105" t="s">
        <v>19</v>
      </c>
      <c r="C605" s="4"/>
      <c r="D605" s="29"/>
      <c r="E605" s="11">
        <f>SUM(E604)</f>
        <v>245998.14</v>
      </c>
      <c r="F605" s="11">
        <f t="shared" ref="F605:G605" si="98">SUM(F604)</f>
        <v>0</v>
      </c>
      <c r="G605" s="11">
        <f t="shared" si="98"/>
        <v>245998.14</v>
      </c>
      <c r="H605" s="17"/>
      <c r="I605" s="24"/>
    </row>
    <row r="606" spans="1:9" ht="31.5" x14ac:dyDescent="0.25">
      <c r="A606" s="6"/>
      <c r="B606" s="105" t="s">
        <v>280</v>
      </c>
      <c r="C606" s="7"/>
      <c r="D606" s="29"/>
      <c r="E606" s="14"/>
      <c r="F606" s="14"/>
      <c r="G606" s="14"/>
      <c r="H606" s="12"/>
      <c r="I606" s="5"/>
    </row>
    <row r="607" spans="1:9" x14ac:dyDescent="0.2">
      <c r="A607" s="24" t="s">
        <v>11</v>
      </c>
      <c r="B607" s="105" t="s">
        <v>12</v>
      </c>
      <c r="C607" s="7"/>
      <c r="D607" s="21"/>
      <c r="E607" s="21"/>
      <c r="F607" s="21"/>
      <c r="G607" s="21"/>
      <c r="H607" s="22"/>
      <c r="I607" s="24"/>
    </row>
    <row r="608" spans="1:9" x14ac:dyDescent="0.2">
      <c r="A608" s="6">
        <v>43167</v>
      </c>
      <c r="B608" s="7" t="s">
        <v>281</v>
      </c>
      <c r="C608" s="7" t="s">
        <v>282</v>
      </c>
      <c r="D608" s="7" t="s">
        <v>283</v>
      </c>
      <c r="E608" s="26">
        <v>59236</v>
      </c>
      <c r="F608" s="15">
        <v>0</v>
      </c>
      <c r="G608" s="26">
        <v>59236</v>
      </c>
      <c r="H608" s="12"/>
      <c r="I608" s="24" t="s">
        <v>16</v>
      </c>
    </row>
    <row r="609" spans="1:9" x14ac:dyDescent="0.2">
      <c r="A609" s="6">
        <v>43175</v>
      </c>
      <c r="B609" s="7" t="s">
        <v>284</v>
      </c>
      <c r="C609" s="7" t="s">
        <v>282</v>
      </c>
      <c r="D609" s="7" t="s">
        <v>283</v>
      </c>
      <c r="E609" s="26">
        <v>69974</v>
      </c>
      <c r="F609" s="15">
        <v>0</v>
      </c>
      <c r="G609" s="26">
        <v>69974</v>
      </c>
      <c r="H609" s="12"/>
      <c r="I609" s="24" t="s">
        <v>16</v>
      </c>
    </row>
    <row r="610" spans="1:9" x14ac:dyDescent="0.2">
      <c r="A610" s="6">
        <v>43206</v>
      </c>
      <c r="B610" s="7" t="s">
        <v>285</v>
      </c>
      <c r="C610" s="7" t="s">
        <v>282</v>
      </c>
      <c r="D610" s="7" t="s">
        <v>283</v>
      </c>
      <c r="E610" s="26">
        <v>65372</v>
      </c>
      <c r="F610" s="15">
        <v>0</v>
      </c>
      <c r="G610" s="26">
        <v>65372</v>
      </c>
      <c r="H610" s="12"/>
      <c r="I610" s="24" t="s">
        <v>16</v>
      </c>
    </row>
    <row r="611" spans="1:9" x14ac:dyDescent="0.2">
      <c r="A611" s="6">
        <v>42948</v>
      </c>
      <c r="B611" s="7" t="s">
        <v>286</v>
      </c>
      <c r="C611" s="7" t="s">
        <v>282</v>
      </c>
      <c r="D611" s="7" t="s">
        <v>287</v>
      </c>
      <c r="E611" s="26">
        <v>21830</v>
      </c>
      <c r="F611" s="15">
        <v>0</v>
      </c>
      <c r="G611" s="26">
        <v>21830</v>
      </c>
      <c r="H611" s="12"/>
      <c r="I611" s="24" t="s">
        <v>16</v>
      </c>
    </row>
    <row r="612" spans="1:9" x14ac:dyDescent="0.2">
      <c r="A612" s="6">
        <v>42948</v>
      </c>
      <c r="B612" s="7" t="s">
        <v>288</v>
      </c>
      <c r="C612" s="7" t="s">
        <v>282</v>
      </c>
      <c r="D612" s="7" t="s">
        <v>289</v>
      </c>
      <c r="E612" s="26">
        <v>30680</v>
      </c>
      <c r="F612" s="15">
        <v>0</v>
      </c>
      <c r="G612" s="26">
        <v>30680</v>
      </c>
      <c r="H612" s="12"/>
      <c r="I612" s="24" t="s">
        <v>16</v>
      </c>
    </row>
    <row r="613" spans="1:9" x14ac:dyDescent="0.2">
      <c r="A613" s="6">
        <v>42948</v>
      </c>
      <c r="B613" s="7" t="s">
        <v>290</v>
      </c>
      <c r="C613" s="7" t="s">
        <v>282</v>
      </c>
      <c r="D613" s="7" t="s">
        <v>140</v>
      </c>
      <c r="E613" s="26">
        <v>36698</v>
      </c>
      <c r="F613" s="15">
        <v>0</v>
      </c>
      <c r="G613" s="26">
        <v>36698</v>
      </c>
      <c r="H613" s="12"/>
      <c r="I613" s="24" t="s">
        <v>16</v>
      </c>
    </row>
    <row r="614" spans="1:9" x14ac:dyDescent="0.25">
      <c r="A614" s="6"/>
      <c r="B614" s="105" t="s">
        <v>19</v>
      </c>
      <c r="C614" s="58"/>
      <c r="D614" s="29"/>
      <c r="E614" s="14">
        <f>SUM(E608:E613)</f>
        <v>283790</v>
      </c>
      <c r="F614" s="14">
        <f t="shared" ref="F614:G614" si="99">SUM(F608:F613)</f>
        <v>0</v>
      </c>
      <c r="G614" s="14">
        <f t="shared" si="99"/>
        <v>283790</v>
      </c>
      <c r="H614" s="12"/>
      <c r="I614" s="5"/>
    </row>
    <row r="615" spans="1:9" ht="31.5" x14ac:dyDescent="0.25">
      <c r="A615" s="6"/>
      <c r="B615" s="105" t="s">
        <v>378</v>
      </c>
      <c r="C615" s="58"/>
      <c r="D615" s="29"/>
      <c r="E615" s="14"/>
      <c r="F615" s="14"/>
      <c r="G615" s="14"/>
      <c r="H615" s="12"/>
      <c r="I615" s="5"/>
    </row>
    <row r="616" spans="1:9" x14ac:dyDescent="0.25">
      <c r="A616" s="24" t="s">
        <v>11</v>
      </c>
      <c r="B616" s="105" t="s">
        <v>12</v>
      </c>
      <c r="C616" s="58"/>
      <c r="D616" s="29"/>
      <c r="E616" s="14"/>
      <c r="F616" s="14"/>
      <c r="G616" s="14"/>
      <c r="H616" s="12"/>
      <c r="I616" s="5"/>
    </row>
    <row r="617" spans="1:9" x14ac:dyDescent="0.2">
      <c r="A617" s="6">
        <v>42846</v>
      </c>
      <c r="B617" s="7" t="s">
        <v>385</v>
      </c>
      <c r="C617" s="7" t="s">
        <v>291</v>
      </c>
      <c r="D617" s="7" t="s">
        <v>382</v>
      </c>
      <c r="E617" s="26">
        <v>67097.16</v>
      </c>
      <c r="F617" s="15">
        <v>0</v>
      </c>
      <c r="G617" s="26">
        <v>67097.16</v>
      </c>
      <c r="H617" s="12"/>
      <c r="I617" s="24" t="s">
        <v>16</v>
      </c>
    </row>
    <row r="618" spans="1:9" x14ac:dyDescent="0.2">
      <c r="A618" s="6">
        <v>42927</v>
      </c>
      <c r="B618" s="7" t="s">
        <v>386</v>
      </c>
      <c r="C618" s="7" t="s">
        <v>291</v>
      </c>
      <c r="D618" s="7" t="s">
        <v>383</v>
      </c>
      <c r="E618" s="26">
        <v>13570</v>
      </c>
      <c r="F618" s="15">
        <v>0</v>
      </c>
      <c r="G618" s="26">
        <v>13570</v>
      </c>
      <c r="H618" s="12"/>
      <c r="I618" s="24" t="s">
        <v>16</v>
      </c>
    </row>
    <row r="619" spans="1:9" x14ac:dyDescent="0.2">
      <c r="A619" s="6">
        <v>42914</v>
      </c>
      <c r="B619" s="7" t="s">
        <v>292</v>
      </c>
      <c r="C619" s="7" t="s">
        <v>291</v>
      </c>
      <c r="D619" s="7" t="s">
        <v>383</v>
      </c>
      <c r="E619" s="26">
        <v>34220</v>
      </c>
      <c r="F619" s="15">
        <v>0</v>
      </c>
      <c r="G619" s="26">
        <v>34220</v>
      </c>
      <c r="H619" s="12"/>
      <c r="I619" s="24" t="s">
        <v>16</v>
      </c>
    </row>
    <row r="620" spans="1:9" x14ac:dyDescent="0.2">
      <c r="A620" s="6">
        <v>42923</v>
      </c>
      <c r="B620" s="7" t="s">
        <v>293</v>
      </c>
      <c r="C620" s="7" t="s">
        <v>291</v>
      </c>
      <c r="D620" s="7" t="s">
        <v>384</v>
      </c>
      <c r="E620" s="26">
        <v>34928</v>
      </c>
      <c r="F620" s="15">
        <v>0</v>
      </c>
      <c r="G620" s="26">
        <v>34928</v>
      </c>
      <c r="H620" s="12"/>
      <c r="I620" s="24" t="s">
        <v>16</v>
      </c>
    </row>
    <row r="621" spans="1:9" x14ac:dyDescent="0.2">
      <c r="A621" s="6">
        <v>42916</v>
      </c>
      <c r="B621" s="7" t="s">
        <v>294</v>
      </c>
      <c r="C621" s="7" t="s">
        <v>291</v>
      </c>
      <c r="D621" s="7" t="s">
        <v>384</v>
      </c>
      <c r="E621" s="26">
        <v>9204</v>
      </c>
      <c r="F621" s="15">
        <v>0</v>
      </c>
      <c r="G621" s="26">
        <v>9204</v>
      </c>
      <c r="H621" s="12"/>
      <c r="I621" s="24" t="s">
        <v>16</v>
      </c>
    </row>
    <row r="622" spans="1:9" x14ac:dyDescent="0.2">
      <c r="A622" s="6">
        <v>42921</v>
      </c>
      <c r="B622" s="7" t="s">
        <v>295</v>
      </c>
      <c r="C622" s="7" t="s">
        <v>291</v>
      </c>
      <c r="D622" s="7" t="s">
        <v>384</v>
      </c>
      <c r="E622" s="45">
        <v>8732</v>
      </c>
      <c r="F622" s="15">
        <v>0</v>
      </c>
      <c r="G622" s="45">
        <v>8732</v>
      </c>
      <c r="H622" s="12"/>
      <c r="I622" s="24" t="s">
        <v>16</v>
      </c>
    </row>
    <row r="623" spans="1:9" x14ac:dyDescent="0.2">
      <c r="A623" s="6">
        <v>42900</v>
      </c>
      <c r="B623" s="7" t="s">
        <v>296</v>
      </c>
      <c r="C623" s="7" t="s">
        <v>291</v>
      </c>
      <c r="D623" s="7" t="s">
        <v>297</v>
      </c>
      <c r="E623" s="45">
        <v>22661.9</v>
      </c>
      <c r="F623" s="15">
        <v>0</v>
      </c>
      <c r="G623" s="45">
        <v>22661.9</v>
      </c>
      <c r="H623" s="12"/>
      <c r="I623" s="24" t="s">
        <v>16</v>
      </c>
    </row>
    <row r="624" spans="1:9" x14ac:dyDescent="0.2">
      <c r="A624" s="6">
        <v>42942</v>
      </c>
      <c r="B624" s="7" t="s">
        <v>298</v>
      </c>
      <c r="C624" s="7" t="s">
        <v>291</v>
      </c>
      <c r="D624" s="7" t="s">
        <v>299</v>
      </c>
      <c r="E624" s="26">
        <v>41300</v>
      </c>
      <c r="F624" s="15">
        <v>0</v>
      </c>
      <c r="G624" s="26">
        <v>41300</v>
      </c>
      <c r="H624" s="12"/>
      <c r="I624" s="24" t="s">
        <v>16</v>
      </c>
    </row>
    <row r="625" spans="1:9" x14ac:dyDescent="0.2">
      <c r="A625" s="6">
        <v>42909</v>
      </c>
      <c r="B625" s="7" t="s">
        <v>300</v>
      </c>
      <c r="C625" s="7" t="s">
        <v>291</v>
      </c>
      <c r="D625" s="7" t="s">
        <v>299</v>
      </c>
      <c r="E625" s="26">
        <v>11021.2</v>
      </c>
      <c r="F625" s="15">
        <v>0</v>
      </c>
      <c r="G625" s="26">
        <v>11021.2</v>
      </c>
      <c r="H625" s="12"/>
      <c r="I625" s="24" t="s">
        <v>16</v>
      </c>
    </row>
    <row r="626" spans="1:9" x14ac:dyDescent="0.2">
      <c r="A626" s="6">
        <v>42886</v>
      </c>
      <c r="B626" s="7" t="s">
        <v>301</v>
      </c>
      <c r="C626" s="7" t="s">
        <v>291</v>
      </c>
      <c r="D626" s="7" t="s">
        <v>302</v>
      </c>
      <c r="E626" s="26">
        <v>147252.20000000001</v>
      </c>
      <c r="F626" s="15">
        <v>0</v>
      </c>
      <c r="G626" s="26">
        <v>147252.20000000001</v>
      </c>
      <c r="H626" s="12"/>
      <c r="I626" s="24" t="s">
        <v>16</v>
      </c>
    </row>
    <row r="627" spans="1:9" x14ac:dyDescent="0.2">
      <c r="A627" s="6">
        <v>45096</v>
      </c>
      <c r="B627" s="7" t="s">
        <v>303</v>
      </c>
      <c r="C627" s="7" t="s">
        <v>291</v>
      </c>
      <c r="D627" s="7" t="s">
        <v>304</v>
      </c>
      <c r="E627" s="26">
        <v>3953</v>
      </c>
      <c r="F627" s="15">
        <v>0</v>
      </c>
      <c r="G627" s="26">
        <v>3953</v>
      </c>
      <c r="H627" s="12"/>
      <c r="I627" s="24" t="s">
        <v>16</v>
      </c>
    </row>
    <row r="628" spans="1:9" x14ac:dyDescent="0.25">
      <c r="A628" s="6"/>
      <c r="B628" s="105" t="s">
        <v>19</v>
      </c>
      <c r="C628" s="58"/>
      <c r="D628" s="29"/>
      <c r="E628" s="14">
        <f>SUM(E617:E627)</f>
        <v>393939.46</v>
      </c>
      <c r="F628" s="14">
        <f t="shared" ref="F628:G628" si="100">SUM(F617:F627)</f>
        <v>0</v>
      </c>
      <c r="G628" s="14">
        <f t="shared" si="100"/>
        <v>393939.46</v>
      </c>
      <c r="H628" s="12"/>
      <c r="I628" s="5"/>
    </row>
    <row r="629" spans="1:9" ht="31.5" x14ac:dyDescent="0.25">
      <c r="A629" s="74"/>
      <c r="B629" s="105" t="s">
        <v>593</v>
      </c>
      <c r="C629" s="58"/>
      <c r="D629" s="29"/>
      <c r="E629" s="14"/>
      <c r="F629" s="14"/>
      <c r="G629" s="14"/>
      <c r="H629" s="12"/>
      <c r="I629" s="5"/>
    </row>
    <row r="630" spans="1:9" x14ac:dyDescent="0.25">
      <c r="A630" s="24" t="s">
        <v>11</v>
      </c>
      <c r="B630" s="105" t="s">
        <v>12</v>
      </c>
      <c r="C630" s="58"/>
      <c r="D630" s="29"/>
      <c r="E630" s="14"/>
      <c r="F630" s="14"/>
      <c r="G630" s="14"/>
      <c r="H630" s="12"/>
      <c r="I630" s="5"/>
    </row>
    <row r="631" spans="1:9" x14ac:dyDescent="0.25">
      <c r="A631" s="6">
        <v>46009</v>
      </c>
      <c r="B631" s="7" t="s">
        <v>594</v>
      </c>
      <c r="C631" s="7" t="s">
        <v>595</v>
      </c>
      <c r="D631" s="7" t="s">
        <v>596</v>
      </c>
      <c r="E631" s="9">
        <v>177000</v>
      </c>
      <c r="F631" s="12">
        <v>0</v>
      </c>
      <c r="G631" s="12">
        <f>+E631-F631</f>
        <v>177000</v>
      </c>
      <c r="H631" s="17"/>
      <c r="I631" s="5" t="s">
        <v>16</v>
      </c>
    </row>
    <row r="632" spans="1:9" x14ac:dyDescent="0.25">
      <c r="A632" s="24"/>
      <c r="B632" s="5" t="s">
        <v>19</v>
      </c>
      <c r="C632" s="58"/>
      <c r="D632" s="29"/>
      <c r="E632" s="11">
        <f>SUM(E631)</f>
        <v>177000</v>
      </c>
      <c r="F632" s="11">
        <f t="shared" ref="F632:G632" si="101">SUM(F631)</f>
        <v>0</v>
      </c>
      <c r="G632" s="11">
        <f t="shared" si="101"/>
        <v>177000</v>
      </c>
      <c r="H632" s="17"/>
      <c r="I632" s="5"/>
    </row>
    <row r="633" spans="1:9" ht="31.5" x14ac:dyDescent="0.25">
      <c r="A633" s="74"/>
      <c r="B633" s="105" t="s">
        <v>306</v>
      </c>
      <c r="C633" s="7"/>
      <c r="D633" s="29"/>
      <c r="E633" s="21"/>
      <c r="F633" s="21"/>
      <c r="G633" s="21"/>
      <c r="H633" s="22"/>
      <c r="I633" s="5"/>
    </row>
    <row r="634" spans="1:9" ht="16.5" customHeight="1" x14ac:dyDescent="0.2">
      <c r="A634" s="24" t="s">
        <v>11</v>
      </c>
      <c r="B634" s="105" t="s">
        <v>12</v>
      </c>
      <c r="C634" s="7"/>
      <c r="D634" s="29"/>
      <c r="E634" s="21"/>
      <c r="F634" s="21"/>
      <c r="G634" s="21"/>
      <c r="H634" s="22"/>
      <c r="I634" s="24"/>
    </row>
    <row r="635" spans="1:9" ht="16.5" customHeight="1" x14ac:dyDescent="0.2">
      <c r="A635" s="6">
        <v>42948</v>
      </c>
      <c r="B635" s="7" t="s">
        <v>307</v>
      </c>
      <c r="C635" s="7" t="s">
        <v>308</v>
      </c>
      <c r="D635" s="7" t="s">
        <v>309</v>
      </c>
      <c r="E635" s="26">
        <v>8020</v>
      </c>
      <c r="F635" s="15">
        <v>0</v>
      </c>
      <c r="G635" s="26">
        <v>8020</v>
      </c>
      <c r="H635" s="12"/>
      <c r="I635" s="24" t="s">
        <v>16</v>
      </c>
    </row>
    <row r="636" spans="1:9" ht="16.5" customHeight="1" x14ac:dyDescent="0.2">
      <c r="A636" s="6">
        <v>42948</v>
      </c>
      <c r="B636" s="7" t="s">
        <v>310</v>
      </c>
      <c r="C636" s="7" t="s">
        <v>308</v>
      </c>
      <c r="D636" s="7" t="s">
        <v>311</v>
      </c>
      <c r="E636" s="26">
        <v>9676</v>
      </c>
      <c r="F636" s="15">
        <v>0</v>
      </c>
      <c r="G636" s="26">
        <v>9676</v>
      </c>
      <c r="H636" s="12"/>
      <c r="I636" s="24" t="s">
        <v>16</v>
      </c>
    </row>
    <row r="637" spans="1:9" ht="16.5" customHeight="1" x14ac:dyDescent="0.2">
      <c r="A637" s="6">
        <v>42982</v>
      </c>
      <c r="B637" s="7" t="s">
        <v>310</v>
      </c>
      <c r="C637" s="7" t="s">
        <v>308</v>
      </c>
      <c r="D637" s="7" t="s">
        <v>312</v>
      </c>
      <c r="E637" s="26">
        <v>9912</v>
      </c>
      <c r="F637" s="15">
        <v>0</v>
      </c>
      <c r="G637" s="26">
        <v>9912</v>
      </c>
      <c r="H637" s="12"/>
      <c r="I637" s="24" t="s">
        <v>16</v>
      </c>
    </row>
    <row r="638" spans="1:9" ht="16.5" customHeight="1" x14ac:dyDescent="0.2">
      <c r="A638" s="6">
        <v>42948</v>
      </c>
      <c r="B638" s="7" t="s">
        <v>313</v>
      </c>
      <c r="C638" s="7" t="s">
        <v>308</v>
      </c>
      <c r="D638" s="7" t="s">
        <v>314</v>
      </c>
      <c r="E638" s="26">
        <v>7434</v>
      </c>
      <c r="F638" s="15">
        <v>0</v>
      </c>
      <c r="G638" s="26">
        <v>7434</v>
      </c>
      <c r="H638" s="12"/>
      <c r="I638" s="24" t="s">
        <v>16</v>
      </c>
    </row>
    <row r="639" spans="1:9" x14ac:dyDescent="0.25">
      <c r="A639" s="6"/>
      <c r="B639" s="105" t="s">
        <v>19</v>
      </c>
      <c r="C639" s="58"/>
      <c r="D639" s="29"/>
      <c r="E639" s="14">
        <f>SUM(E635:E638)</f>
        <v>35042</v>
      </c>
      <c r="F639" s="14">
        <f t="shared" ref="F639:G639" si="102">SUM(F635:F638)</f>
        <v>0</v>
      </c>
      <c r="G639" s="14">
        <f t="shared" si="102"/>
        <v>35042</v>
      </c>
      <c r="H639" s="12"/>
      <c r="I639" s="5"/>
    </row>
    <row r="640" spans="1:9" ht="31.5" x14ac:dyDescent="0.25">
      <c r="A640" s="74"/>
      <c r="B640" s="105" t="s">
        <v>535</v>
      </c>
      <c r="C640" s="58"/>
      <c r="D640" s="29"/>
      <c r="E640" s="14"/>
      <c r="F640" s="14"/>
      <c r="G640" s="14"/>
      <c r="H640" s="12"/>
      <c r="I640" s="5"/>
    </row>
    <row r="641" spans="1:9" x14ac:dyDescent="0.25">
      <c r="A641" s="24" t="s">
        <v>11</v>
      </c>
      <c r="B641" s="105" t="s">
        <v>12</v>
      </c>
      <c r="C641" s="58"/>
      <c r="D641" s="29"/>
      <c r="E641" s="14"/>
      <c r="F641" s="14"/>
      <c r="G641" s="14"/>
      <c r="H641" s="12"/>
      <c r="I641" s="5"/>
    </row>
    <row r="642" spans="1:9" x14ac:dyDescent="0.25">
      <c r="A642" s="6">
        <v>46009</v>
      </c>
      <c r="B642" s="6" t="s">
        <v>597</v>
      </c>
      <c r="C642" s="7" t="s">
        <v>536</v>
      </c>
      <c r="D642" s="7" t="s">
        <v>537</v>
      </c>
      <c r="E642" s="8">
        <v>14396</v>
      </c>
      <c r="F642" s="12">
        <v>0</v>
      </c>
      <c r="G642" s="12">
        <f t="shared" ref="G642:G643" si="103">+E642-F642</f>
        <v>14396</v>
      </c>
      <c r="H642" s="76"/>
      <c r="I642" s="5" t="s">
        <v>16</v>
      </c>
    </row>
    <row r="643" spans="1:9" x14ac:dyDescent="0.25">
      <c r="A643" s="6">
        <v>46014</v>
      </c>
      <c r="B643" s="6" t="s">
        <v>580</v>
      </c>
      <c r="C643" s="7" t="s">
        <v>536</v>
      </c>
      <c r="D643" s="7" t="s">
        <v>537</v>
      </c>
      <c r="E643" s="8">
        <v>58056</v>
      </c>
      <c r="F643" s="12">
        <v>0</v>
      </c>
      <c r="G643" s="12">
        <f t="shared" si="103"/>
        <v>58056</v>
      </c>
      <c r="H643" s="76"/>
      <c r="I643" s="5" t="s">
        <v>16</v>
      </c>
    </row>
    <row r="644" spans="1:9" x14ac:dyDescent="0.25">
      <c r="A644" s="6"/>
      <c r="B644" s="105" t="s">
        <v>19</v>
      </c>
      <c r="C644" s="58"/>
      <c r="D644" s="29"/>
      <c r="E644" s="14">
        <f>SUM(E642:E643)</f>
        <v>72452</v>
      </c>
      <c r="F644" s="14">
        <f>SUM(F642:F643)</f>
        <v>0</v>
      </c>
      <c r="G644" s="14">
        <f>SUM(G642:G643)</f>
        <v>72452</v>
      </c>
      <c r="H644" s="12"/>
      <c r="I644" s="5"/>
    </row>
    <row r="645" spans="1:9" ht="31.5" x14ac:dyDescent="0.25">
      <c r="A645" s="74"/>
      <c r="B645" s="105" t="s">
        <v>598</v>
      </c>
      <c r="C645" s="58"/>
      <c r="D645" s="29"/>
      <c r="E645" s="14"/>
      <c r="F645" s="14"/>
      <c r="G645" s="14"/>
      <c r="H645" s="12"/>
      <c r="I645" s="5"/>
    </row>
    <row r="646" spans="1:9" x14ac:dyDescent="0.25">
      <c r="A646" s="24" t="s">
        <v>11</v>
      </c>
      <c r="B646" s="105" t="s">
        <v>12</v>
      </c>
      <c r="C646" s="58"/>
      <c r="D646" s="29"/>
      <c r="E646" s="14"/>
      <c r="F646" s="14"/>
      <c r="G646" s="14"/>
      <c r="H646" s="12"/>
      <c r="I646" s="5"/>
    </row>
    <row r="647" spans="1:9" x14ac:dyDescent="0.25">
      <c r="A647" s="6">
        <v>46010</v>
      </c>
      <c r="B647" s="29" t="s">
        <v>599</v>
      </c>
      <c r="C647" s="7" t="s">
        <v>600</v>
      </c>
      <c r="D647" s="7" t="s">
        <v>20</v>
      </c>
      <c r="E647" s="9">
        <v>177000</v>
      </c>
      <c r="F647" s="12">
        <v>0</v>
      </c>
      <c r="G647" s="12">
        <f>+E647-F647</f>
        <v>177000</v>
      </c>
      <c r="H647" s="17"/>
      <c r="I647" s="5" t="s">
        <v>16</v>
      </c>
    </row>
    <row r="648" spans="1:9" x14ac:dyDescent="0.25">
      <c r="A648" s="6"/>
      <c r="B648" s="105" t="s">
        <v>19</v>
      </c>
      <c r="C648" s="58"/>
      <c r="D648" s="29"/>
      <c r="E648" s="11">
        <f>SUM(E647)</f>
        <v>177000</v>
      </c>
      <c r="F648" s="11">
        <f t="shared" ref="F648:G648" si="104">SUM(F647)</f>
        <v>0</v>
      </c>
      <c r="G648" s="11">
        <f t="shared" si="104"/>
        <v>177000</v>
      </c>
      <c r="H648" s="17"/>
      <c r="I648" s="5"/>
    </row>
    <row r="649" spans="1:9" ht="31.5" x14ac:dyDescent="0.25">
      <c r="A649" s="74"/>
      <c r="B649" s="105" t="s">
        <v>473</v>
      </c>
      <c r="C649" s="7"/>
      <c r="D649" s="29"/>
      <c r="E649" s="14"/>
      <c r="F649" s="14"/>
      <c r="G649" s="14"/>
      <c r="H649" s="12"/>
      <c r="I649" s="5"/>
    </row>
    <row r="650" spans="1:9" x14ac:dyDescent="0.25">
      <c r="A650" s="24" t="s">
        <v>11</v>
      </c>
      <c r="B650" s="105" t="s">
        <v>12</v>
      </c>
      <c r="C650" s="58"/>
      <c r="D650" s="29"/>
      <c r="E650" s="14"/>
      <c r="F650" s="14"/>
      <c r="G650" s="14"/>
      <c r="H650" s="12"/>
      <c r="I650" s="24"/>
    </row>
    <row r="651" spans="1:9" x14ac:dyDescent="0.2">
      <c r="A651" s="6">
        <v>43446</v>
      </c>
      <c r="B651" s="7" t="s">
        <v>305</v>
      </c>
      <c r="C651" s="7" t="s">
        <v>315</v>
      </c>
      <c r="D651" s="7" t="s">
        <v>316</v>
      </c>
      <c r="E651" s="26">
        <v>74930</v>
      </c>
      <c r="F651" s="15">
        <v>0</v>
      </c>
      <c r="G651" s="26">
        <v>74930</v>
      </c>
      <c r="H651" s="12"/>
      <c r="I651" s="24" t="s">
        <v>16</v>
      </c>
    </row>
    <row r="652" spans="1:9" ht="13.5" customHeight="1" x14ac:dyDescent="0.25">
      <c r="A652" s="6"/>
      <c r="B652" s="105" t="s">
        <v>19</v>
      </c>
      <c r="C652" s="58"/>
      <c r="D652" s="29"/>
      <c r="E652" s="14">
        <f>SUM(E651)</f>
        <v>74930</v>
      </c>
      <c r="F652" s="14">
        <f t="shared" ref="F652:G652" si="105">SUM(F651)</f>
        <v>0</v>
      </c>
      <c r="G652" s="14">
        <f t="shared" si="105"/>
        <v>74930</v>
      </c>
      <c r="H652" s="12"/>
      <c r="I652" s="5"/>
    </row>
    <row r="653" spans="1:9" ht="31.5" x14ac:dyDescent="0.25">
      <c r="A653" s="74"/>
      <c r="B653" s="105" t="s">
        <v>317</v>
      </c>
      <c r="C653" s="77"/>
      <c r="D653" s="29"/>
      <c r="E653" s="14"/>
      <c r="F653" s="14"/>
      <c r="G653" s="14"/>
      <c r="H653" s="12"/>
      <c r="I653" s="5"/>
    </row>
    <row r="654" spans="1:9" x14ac:dyDescent="0.25">
      <c r="A654" s="24" t="s">
        <v>11</v>
      </c>
      <c r="B654" s="105" t="s">
        <v>12</v>
      </c>
      <c r="C654" s="58"/>
      <c r="D654" s="29"/>
      <c r="E654" s="14"/>
      <c r="F654" s="14"/>
      <c r="G654" s="14"/>
      <c r="H654" s="12"/>
      <c r="I654" s="24"/>
    </row>
    <row r="655" spans="1:9" x14ac:dyDescent="0.2">
      <c r="A655" s="6">
        <v>40773</v>
      </c>
      <c r="B655" s="7" t="s">
        <v>318</v>
      </c>
      <c r="C655" s="77" t="s">
        <v>319</v>
      </c>
      <c r="D655" s="77" t="s">
        <v>320</v>
      </c>
      <c r="E655" s="15">
        <v>64800</v>
      </c>
      <c r="F655" s="15">
        <v>0</v>
      </c>
      <c r="G655" s="15">
        <v>64800</v>
      </c>
      <c r="H655" s="12"/>
      <c r="I655" s="24" t="s">
        <v>16</v>
      </c>
    </row>
    <row r="656" spans="1:9" x14ac:dyDescent="0.25">
      <c r="A656" s="6"/>
      <c r="B656" s="105" t="s">
        <v>19</v>
      </c>
      <c r="C656" s="4"/>
      <c r="D656" s="29"/>
      <c r="E656" s="14">
        <f>SUM(E655)</f>
        <v>64800</v>
      </c>
      <c r="F656" s="14">
        <f t="shared" ref="F656:G656" si="106">SUM(F655)</f>
        <v>0</v>
      </c>
      <c r="G656" s="14">
        <f t="shared" si="106"/>
        <v>64800</v>
      </c>
      <c r="H656" s="12"/>
      <c r="I656" s="5"/>
    </row>
    <row r="657" spans="1:9" ht="31.5" x14ac:dyDescent="0.25">
      <c r="A657" s="74"/>
      <c r="B657" s="105" t="s">
        <v>321</v>
      </c>
      <c r="C657" s="29"/>
      <c r="D657" s="21"/>
      <c r="E657" s="21"/>
      <c r="F657" s="21"/>
      <c r="G657" s="21"/>
      <c r="H657" s="22"/>
      <c r="I657" s="5"/>
    </row>
    <row r="658" spans="1:9" x14ac:dyDescent="0.2">
      <c r="A658" s="24" t="s">
        <v>11</v>
      </c>
      <c r="B658" s="105" t="s">
        <v>12</v>
      </c>
      <c r="C658" s="29"/>
      <c r="D658" s="21"/>
      <c r="E658" s="21"/>
      <c r="F658" s="21"/>
      <c r="G658" s="21"/>
      <c r="H658" s="22"/>
      <c r="I658" s="24"/>
    </row>
    <row r="659" spans="1:9" x14ac:dyDescent="0.25">
      <c r="A659" s="53">
        <v>44890</v>
      </c>
      <c r="B659" s="29" t="s">
        <v>322</v>
      </c>
      <c r="C659" s="29" t="s">
        <v>323</v>
      </c>
      <c r="D659" s="29" t="s">
        <v>117</v>
      </c>
      <c r="E659" s="78">
        <v>14320.1</v>
      </c>
      <c r="F659" s="12">
        <v>0</v>
      </c>
      <c r="G659" s="78">
        <v>14320.1</v>
      </c>
      <c r="H659" s="22"/>
      <c r="I659" s="5" t="s">
        <v>16</v>
      </c>
    </row>
    <row r="660" spans="1:9" ht="16.5" customHeight="1" x14ac:dyDescent="0.25">
      <c r="A660" s="53"/>
      <c r="B660" s="105" t="s">
        <v>19</v>
      </c>
      <c r="C660" s="58"/>
      <c r="D660" s="29"/>
      <c r="E660" s="14">
        <f>SUM(E659:E659)</f>
        <v>14320.1</v>
      </c>
      <c r="F660" s="14">
        <f>SUM(F659:F659)</f>
        <v>0</v>
      </c>
      <c r="G660" s="14">
        <f>SUM(G659:G659)</f>
        <v>14320.1</v>
      </c>
      <c r="H660" s="22"/>
      <c r="I660" s="5"/>
    </row>
    <row r="661" spans="1:9" ht="25.5" customHeight="1" x14ac:dyDescent="0.25">
      <c r="A661" s="53"/>
      <c r="B661" s="105" t="s">
        <v>324</v>
      </c>
      <c r="C661" s="7"/>
      <c r="D661" s="29"/>
      <c r="E661" s="21"/>
      <c r="F661" s="21"/>
      <c r="G661" s="21"/>
      <c r="H661" s="22"/>
      <c r="I661" s="5"/>
    </row>
    <row r="662" spans="1:9" ht="25.5" customHeight="1" x14ac:dyDescent="0.2">
      <c r="A662" s="24" t="s">
        <v>11</v>
      </c>
      <c r="B662" s="105" t="s">
        <v>12</v>
      </c>
      <c r="C662" s="7"/>
      <c r="D662" s="29"/>
      <c r="E662" s="21"/>
      <c r="F662" s="21"/>
      <c r="G662" s="21"/>
      <c r="H662" s="22"/>
      <c r="I662" s="24"/>
    </row>
    <row r="663" spans="1:9" ht="19.5" customHeight="1" x14ac:dyDescent="0.2">
      <c r="A663" s="6">
        <v>41641</v>
      </c>
      <c r="B663" s="7" t="s">
        <v>325</v>
      </c>
      <c r="C663" s="7" t="s">
        <v>326</v>
      </c>
      <c r="D663" s="7" t="s">
        <v>327</v>
      </c>
      <c r="E663" s="9">
        <v>20700</v>
      </c>
      <c r="F663" s="13">
        <v>0</v>
      </c>
      <c r="G663" s="9">
        <v>20700</v>
      </c>
      <c r="H663" s="12"/>
      <c r="I663" s="24" t="s">
        <v>16</v>
      </c>
    </row>
    <row r="664" spans="1:9" x14ac:dyDescent="0.2">
      <c r="A664" s="6">
        <v>41656</v>
      </c>
      <c r="B664" s="7" t="s">
        <v>328</v>
      </c>
      <c r="C664" s="7" t="s">
        <v>326</v>
      </c>
      <c r="D664" s="7" t="s">
        <v>327</v>
      </c>
      <c r="E664" s="26">
        <v>9000</v>
      </c>
      <c r="F664" s="13">
        <v>0</v>
      </c>
      <c r="G664" s="26">
        <v>9000</v>
      </c>
      <c r="H664" s="12"/>
      <c r="I664" s="24" t="s">
        <v>16</v>
      </c>
    </row>
    <row r="665" spans="1:9" x14ac:dyDescent="0.2">
      <c r="A665" s="6">
        <v>41873</v>
      </c>
      <c r="B665" s="7" t="s">
        <v>329</v>
      </c>
      <c r="C665" s="7" t="s">
        <v>326</v>
      </c>
      <c r="D665" s="7" t="s">
        <v>327</v>
      </c>
      <c r="E665" s="26">
        <v>13200</v>
      </c>
      <c r="F665" s="13">
        <v>0</v>
      </c>
      <c r="G665" s="26">
        <v>13200</v>
      </c>
      <c r="H665" s="12"/>
      <c r="I665" s="24" t="s">
        <v>16</v>
      </c>
    </row>
    <row r="666" spans="1:9" x14ac:dyDescent="0.2">
      <c r="A666" s="6" t="s">
        <v>330</v>
      </c>
      <c r="B666" s="7" t="s">
        <v>331</v>
      </c>
      <c r="C666" s="7" t="s">
        <v>326</v>
      </c>
      <c r="D666" s="7" t="s">
        <v>327</v>
      </c>
      <c r="E666" s="26">
        <v>4500</v>
      </c>
      <c r="F666" s="13">
        <v>0</v>
      </c>
      <c r="G666" s="26">
        <v>4500</v>
      </c>
      <c r="H666" s="12"/>
      <c r="I666" s="24" t="s">
        <v>16</v>
      </c>
    </row>
    <row r="667" spans="1:9" x14ac:dyDescent="0.2">
      <c r="A667" s="6">
        <v>44103</v>
      </c>
      <c r="B667" s="7" t="s">
        <v>332</v>
      </c>
      <c r="C667" s="7" t="s">
        <v>326</v>
      </c>
      <c r="D667" s="7" t="s">
        <v>327</v>
      </c>
      <c r="E667" s="26">
        <v>10200</v>
      </c>
      <c r="F667" s="13">
        <v>0</v>
      </c>
      <c r="G667" s="26">
        <v>10200</v>
      </c>
      <c r="H667" s="12"/>
      <c r="I667" s="24" t="s">
        <v>16</v>
      </c>
    </row>
    <row r="668" spans="1:9" x14ac:dyDescent="0.25">
      <c r="A668" s="6"/>
      <c r="B668" s="105" t="s">
        <v>19</v>
      </c>
      <c r="C668" s="58"/>
      <c r="D668" s="29"/>
      <c r="E668" s="10">
        <f>SUM(E663:E667)</f>
        <v>57600</v>
      </c>
      <c r="F668" s="10">
        <f t="shared" ref="F668:G668" si="107">SUM(F663:F667)</f>
        <v>0</v>
      </c>
      <c r="G668" s="10">
        <f t="shared" si="107"/>
        <v>57600</v>
      </c>
      <c r="H668" s="13"/>
      <c r="I668" s="5"/>
    </row>
    <row r="669" spans="1:9" ht="31.5" x14ac:dyDescent="0.25">
      <c r="A669" s="74"/>
      <c r="B669" s="105" t="s">
        <v>729</v>
      </c>
      <c r="C669" s="58"/>
      <c r="D669" s="29"/>
      <c r="E669" s="10"/>
      <c r="F669" s="10"/>
      <c r="G669" s="10"/>
      <c r="H669" s="13"/>
      <c r="I669" s="5"/>
    </row>
    <row r="670" spans="1:9" x14ac:dyDescent="0.25">
      <c r="A670" s="24" t="s">
        <v>11</v>
      </c>
      <c r="B670" s="105" t="s">
        <v>12</v>
      </c>
      <c r="C670" s="58"/>
      <c r="D670" s="29"/>
      <c r="E670" s="10"/>
      <c r="F670" s="10"/>
      <c r="G670" s="10"/>
      <c r="H670" s="13"/>
      <c r="I670" s="5"/>
    </row>
    <row r="671" spans="1:9" x14ac:dyDescent="0.2">
      <c r="A671" s="6">
        <v>46006</v>
      </c>
      <c r="B671" s="29" t="s">
        <v>730</v>
      </c>
      <c r="C671" s="7" t="s">
        <v>732</v>
      </c>
      <c r="D671" s="7" t="s">
        <v>731</v>
      </c>
      <c r="E671" s="9">
        <v>2044114</v>
      </c>
      <c r="F671" s="10">
        <v>0</v>
      </c>
      <c r="G671" s="13">
        <f>+E671-F671</f>
        <v>2044114</v>
      </c>
      <c r="H671" s="110"/>
      <c r="I671" s="24" t="s">
        <v>16</v>
      </c>
    </row>
    <row r="672" spans="1:9" x14ac:dyDescent="0.25">
      <c r="A672" s="6"/>
      <c r="B672" s="105" t="s">
        <v>19</v>
      </c>
      <c r="C672" s="58"/>
      <c r="D672" s="29"/>
      <c r="E672" s="10">
        <f>SUM(E671)</f>
        <v>2044114</v>
      </c>
      <c r="F672" s="10">
        <f t="shared" ref="F672:G672" si="108">SUM(F671)</f>
        <v>0</v>
      </c>
      <c r="G672" s="10">
        <f t="shared" si="108"/>
        <v>2044114</v>
      </c>
      <c r="H672" s="110"/>
      <c r="I672" s="5"/>
    </row>
    <row r="673" spans="1:9" ht="47.25" x14ac:dyDescent="0.25">
      <c r="A673" s="74"/>
      <c r="B673" s="105" t="s">
        <v>733</v>
      </c>
      <c r="C673" s="58"/>
      <c r="D673" s="29"/>
      <c r="E673" s="10"/>
      <c r="F673" s="10"/>
      <c r="G673" s="10"/>
      <c r="H673" s="110"/>
      <c r="I673" s="5"/>
    </row>
    <row r="674" spans="1:9" x14ac:dyDescent="0.25">
      <c r="A674" s="24" t="s">
        <v>11</v>
      </c>
      <c r="B674" s="105" t="s">
        <v>12</v>
      </c>
      <c r="C674" s="58"/>
      <c r="D674" s="29"/>
      <c r="E674" s="10"/>
      <c r="F674" s="10"/>
      <c r="G674" s="10"/>
      <c r="H674" s="110"/>
      <c r="I674" s="5"/>
    </row>
    <row r="675" spans="1:9" x14ac:dyDescent="0.2">
      <c r="A675" s="6">
        <v>45992</v>
      </c>
      <c r="B675" s="29" t="s">
        <v>734</v>
      </c>
      <c r="C675" s="7" t="s">
        <v>735</v>
      </c>
      <c r="D675" s="7" t="s">
        <v>736</v>
      </c>
      <c r="E675" s="13">
        <v>10500</v>
      </c>
      <c r="F675" s="13">
        <v>0</v>
      </c>
      <c r="G675" s="13">
        <f>+E675-F675</f>
        <v>10500</v>
      </c>
      <c r="H675" s="110"/>
      <c r="I675" s="24" t="s">
        <v>16</v>
      </c>
    </row>
    <row r="676" spans="1:9" x14ac:dyDescent="0.25">
      <c r="A676" s="6"/>
      <c r="B676" s="32" t="s">
        <v>19</v>
      </c>
      <c r="C676" s="58"/>
      <c r="D676" s="29"/>
      <c r="E676" s="10">
        <f>SUM(E675)</f>
        <v>10500</v>
      </c>
      <c r="F676" s="10">
        <f t="shared" ref="F676:G676" si="109">SUM(F675)</f>
        <v>0</v>
      </c>
      <c r="G676" s="10">
        <f t="shared" si="109"/>
        <v>10500</v>
      </c>
      <c r="H676" s="110"/>
      <c r="I676" s="5"/>
    </row>
    <row r="677" spans="1:9" ht="45" customHeight="1" x14ac:dyDescent="0.25">
      <c r="A677" s="74"/>
      <c r="B677" s="105" t="s">
        <v>333</v>
      </c>
      <c r="C677" s="7"/>
      <c r="D677" s="29"/>
      <c r="E677" s="10"/>
      <c r="F677" s="10"/>
      <c r="G677" s="10"/>
      <c r="H677" s="13"/>
      <c r="I677" s="5"/>
    </row>
    <row r="678" spans="1:9" x14ac:dyDescent="0.2">
      <c r="A678" s="24" t="s">
        <v>11</v>
      </c>
      <c r="B678" s="105" t="s">
        <v>12</v>
      </c>
      <c r="C678" s="7"/>
      <c r="D678" s="29"/>
      <c r="E678" s="10"/>
      <c r="F678" s="10"/>
      <c r="G678" s="10"/>
      <c r="H678" s="13"/>
      <c r="I678" s="24"/>
    </row>
    <row r="679" spans="1:9" ht="15" customHeight="1" x14ac:dyDescent="0.2">
      <c r="A679" s="6">
        <v>42886</v>
      </c>
      <c r="B679" s="7" t="s">
        <v>334</v>
      </c>
      <c r="C679" s="7" t="s">
        <v>335</v>
      </c>
      <c r="D679" s="7" t="s">
        <v>336</v>
      </c>
      <c r="E679" s="26">
        <v>18644</v>
      </c>
      <c r="F679" s="13">
        <v>0</v>
      </c>
      <c r="G679" s="26">
        <v>18644</v>
      </c>
      <c r="H679" s="13"/>
      <c r="I679" s="24" t="s">
        <v>16</v>
      </c>
    </row>
    <row r="680" spans="1:9" x14ac:dyDescent="0.2">
      <c r="A680" s="6">
        <v>42912</v>
      </c>
      <c r="B680" s="7" t="s">
        <v>337</v>
      </c>
      <c r="C680" s="7" t="s">
        <v>335</v>
      </c>
      <c r="D680" s="7" t="s">
        <v>181</v>
      </c>
      <c r="E680" s="26">
        <v>6490</v>
      </c>
      <c r="F680" s="13">
        <v>0</v>
      </c>
      <c r="G680" s="26">
        <v>6490</v>
      </c>
      <c r="H680" s="13"/>
      <c r="I680" s="24" t="s">
        <v>16</v>
      </c>
    </row>
    <row r="681" spans="1:9" x14ac:dyDescent="0.2">
      <c r="A681" s="6">
        <v>46600</v>
      </c>
      <c r="B681" s="7" t="s">
        <v>338</v>
      </c>
      <c r="C681" s="7" t="s">
        <v>335</v>
      </c>
      <c r="D681" s="7" t="s">
        <v>339</v>
      </c>
      <c r="E681" s="26">
        <v>2596</v>
      </c>
      <c r="F681" s="13">
        <v>0</v>
      </c>
      <c r="G681" s="26">
        <v>2596</v>
      </c>
      <c r="H681" s="13"/>
      <c r="I681" s="24" t="s">
        <v>16</v>
      </c>
    </row>
    <row r="682" spans="1:9" x14ac:dyDescent="0.2">
      <c r="A682" s="6">
        <v>42914</v>
      </c>
      <c r="B682" s="7" t="s">
        <v>340</v>
      </c>
      <c r="C682" s="7" t="s">
        <v>335</v>
      </c>
      <c r="D682" s="7" t="s">
        <v>336</v>
      </c>
      <c r="E682" s="26">
        <v>3776</v>
      </c>
      <c r="F682" s="13">
        <v>0</v>
      </c>
      <c r="G682" s="26">
        <v>3776</v>
      </c>
      <c r="H682" s="13"/>
      <c r="I682" s="24" t="s">
        <v>16</v>
      </c>
    </row>
    <row r="683" spans="1:9" x14ac:dyDescent="0.2">
      <c r="A683" s="6">
        <v>42919</v>
      </c>
      <c r="B683" s="7" t="s">
        <v>341</v>
      </c>
      <c r="C683" s="7" t="s">
        <v>335</v>
      </c>
      <c r="D683" s="7" t="s">
        <v>342</v>
      </c>
      <c r="E683" s="9">
        <v>64664</v>
      </c>
      <c r="F683" s="13">
        <v>0</v>
      </c>
      <c r="G683" s="9">
        <v>64664</v>
      </c>
      <c r="H683" s="13"/>
      <c r="I683" s="24" t="s">
        <v>16</v>
      </c>
    </row>
    <row r="684" spans="1:9" x14ac:dyDescent="0.25">
      <c r="A684" s="6"/>
      <c r="B684" s="105" t="s">
        <v>19</v>
      </c>
      <c r="C684" s="58"/>
      <c r="D684" s="29"/>
      <c r="E684" s="10">
        <f>SUM(E679:E683)</f>
        <v>96170</v>
      </c>
      <c r="F684" s="10">
        <f t="shared" ref="F684:G684" si="110">SUM(F679:F683)</f>
        <v>0</v>
      </c>
      <c r="G684" s="10">
        <f t="shared" si="110"/>
        <v>96170</v>
      </c>
      <c r="H684" s="13"/>
      <c r="I684" s="5"/>
    </row>
    <row r="685" spans="1:9" ht="31.5" x14ac:dyDescent="0.25">
      <c r="A685" s="6"/>
      <c r="B685" s="105" t="s">
        <v>737</v>
      </c>
      <c r="C685" s="58"/>
      <c r="D685" s="29"/>
      <c r="E685" s="10"/>
      <c r="F685" s="10"/>
      <c r="G685" s="10"/>
      <c r="H685" s="13"/>
      <c r="I685" s="5"/>
    </row>
    <row r="686" spans="1:9" x14ac:dyDescent="0.25">
      <c r="A686" s="24" t="s">
        <v>11</v>
      </c>
      <c r="B686" s="105" t="s">
        <v>12</v>
      </c>
      <c r="C686" s="58"/>
      <c r="D686" s="29"/>
      <c r="E686" s="10"/>
      <c r="F686" s="10"/>
      <c r="G686" s="10"/>
      <c r="H686" s="13"/>
      <c r="I686" s="5"/>
    </row>
    <row r="687" spans="1:9" x14ac:dyDescent="0.25">
      <c r="A687" s="6">
        <v>45992</v>
      </c>
      <c r="B687" s="29" t="s">
        <v>738</v>
      </c>
      <c r="C687" s="7" t="s">
        <v>739</v>
      </c>
      <c r="D687" s="7" t="s">
        <v>740</v>
      </c>
      <c r="E687" s="9">
        <v>169850</v>
      </c>
      <c r="F687" s="13">
        <v>0</v>
      </c>
      <c r="G687" s="13">
        <f>+E687-F687</f>
        <v>169850</v>
      </c>
      <c r="H687" s="13"/>
      <c r="I687" s="5" t="s">
        <v>16</v>
      </c>
    </row>
    <row r="688" spans="1:9" x14ac:dyDescent="0.25">
      <c r="A688" s="6"/>
      <c r="B688" s="105"/>
      <c r="C688" s="58"/>
      <c r="D688" s="29"/>
      <c r="E688" s="10">
        <f>SUM(E687)</f>
        <v>169850</v>
      </c>
      <c r="F688" s="10">
        <f t="shared" ref="F688:G688" si="111">SUM(F687)</f>
        <v>0</v>
      </c>
      <c r="G688" s="10">
        <f t="shared" si="111"/>
        <v>169850</v>
      </c>
      <c r="H688" s="13"/>
      <c r="I688" s="5"/>
    </row>
    <row r="689" spans="1:9" ht="31.5" x14ac:dyDescent="0.25">
      <c r="A689" s="6"/>
      <c r="B689" s="105" t="s">
        <v>388</v>
      </c>
      <c r="C689" s="58"/>
      <c r="D689" s="29"/>
      <c r="E689" s="10"/>
      <c r="F689" s="10"/>
      <c r="G689" s="10"/>
      <c r="H689" s="13"/>
      <c r="I689" s="5"/>
    </row>
    <row r="690" spans="1:9" x14ac:dyDescent="0.25">
      <c r="A690" s="24" t="s">
        <v>11</v>
      </c>
      <c r="B690" s="105" t="s">
        <v>12</v>
      </c>
      <c r="C690" s="58"/>
      <c r="D690" s="29"/>
      <c r="E690" s="10"/>
      <c r="F690" s="10"/>
      <c r="G690" s="10"/>
      <c r="H690" s="13"/>
      <c r="I690" s="5"/>
    </row>
    <row r="691" spans="1:9" x14ac:dyDescent="0.2">
      <c r="A691" s="6">
        <v>45015</v>
      </c>
      <c r="B691" s="29" t="s">
        <v>414</v>
      </c>
      <c r="C691" s="58" t="s">
        <v>389</v>
      </c>
      <c r="D691" s="29" t="s">
        <v>381</v>
      </c>
      <c r="E691" s="13">
        <v>66480</v>
      </c>
      <c r="F691" s="13">
        <v>0</v>
      </c>
      <c r="G691" s="13">
        <v>66480</v>
      </c>
      <c r="H691" s="13"/>
      <c r="I691" s="24" t="s">
        <v>16</v>
      </c>
    </row>
    <row r="692" spans="1:9" x14ac:dyDescent="0.25">
      <c r="A692" s="6"/>
      <c r="B692" s="5" t="s">
        <v>19</v>
      </c>
      <c r="C692" s="58"/>
      <c r="D692" s="29"/>
      <c r="E692" s="10">
        <f>SUM(E691)</f>
        <v>66480</v>
      </c>
      <c r="F692" s="10">
        <f t="shared" ref="F692:G692" si="112">SUM(F691)</f>
        <v>0</v>
      </c>
      <c r="G692" s="10">
        <f t="shared" si="112"/>
        <v>66480</v>
      </c>
      <c r="H692" s="13"/>
      <c r="I692" s="5"/>
    </row>
    <row r="693" spans="1:9" ht="47.25" x14ac:dyDescent="0.25">
      <c r="A693" s="6"/>
      <c r="B693" s="105" t="s">
        <v>466</v>
      </c>
      <c r="C693" s="58"/>
      <c r="D693" s="29"/>
      <c r="E693" s="10"/>
      <c r="F693" s="10"/>
      <c r="G693" s="10"/>
      <c r="H693" s="13"/>
      <c r="I693" s="5"/>
    </row>
    <row r="694" spans="1:9" x14ac:dyDescent="0.25">
      <c r="A694" s="24" t="s">
        <v>11</v>
      </c>
      <c r="B694" s="105" t="s">
        <v>12</v>
      </c>
      <c r="C694" s="58"/>
      <c r="D694" s="29"/>
      <c r="E694" s="10"/>
      <c r="F694" s="13"/>
      <c r="G694" s="10"/>
      <c r="H694" s="13"/>
      <c r="I694" s="5"/>
    </row>
    <row r="695" spans="1:9" x14ac:dyDescent="0.25">
      <c r="A695" s="6">
        <v>45797</v>
      </c>
      <c r="B695" s="29" t="s">
        <v>741</v>
      </c>
      <c r="C695" s="58" t="s">
        <v>467</v>
      </c>
      <c r="D695" s="29" t="s">
        <v>468</v>
      </c>
      <c r="E695" s="123">
        <v>194700</v>
      </c>
      <c r="F695" s="13">
        <v>0</v>
      </c>
      <c r="G695" s="13">
        <f>+E695-F695</f>
        <v>194700</v>
      </c>
      <c r="H695" s="79"/>
      <c r="I695" s="24" t="s">
        <v>16</v>
      </c>
    </row>
    <row r="696" spans="1:9" x14ac:dyDescent="0.25">
      <c r="A696" s="6"/>
      <c r="B696" s="5" t="s">
        <v>19</v>
      </c>
      <c r="C696" s="58"/>
      <c r="D696" s="29"/>
      <c r="E696" s="10">
        <f>SUM(E695:E695)</f>
        <v>194700</v>
      </c>
      <c r="F696" s="10">
        <f t="shared" ref="F696:G696" si="113">SUM(F695:F695)</f>
        <v>0</v>
      </c>
      <c r="G696" s="10">
        <f t="shared" si="113"/>
        <v>194700</v>
      </c>
      <c r="H696" s="13"/>
      <c r="I696" s="5"/>
    </row>
    <row r="697" spans="1:9" ht="31.5" x14ac:dyDescent="0.25">
      <c r="A697" s="74"/>
      <c r="B697" s="105" t="s">
        <v>343</v>
      </c>
      <c r="C697" s="7"/>
      <c r="D697" s="4"/>
      <c r="E697" s="21"/>
      <c r="F697" s="21"/>
      <c r="G697" s="21"/>
      <c r="H697" s="22"/>
      <c r="I697" s="5"/>
    </row>
    <row r="698" spans="1:9" x14ac:dyDescent="0.2">
      <c r="A698" s="24" t="s">
        <v>11</v>
      </c>
      <c r="B698" s="105" t="s">
        <v>12</v>
      </c>
      <c r="C698" s="105"/>
      <c r="D698" s="4"/>
      <c r="E698" s="21"/>
      <c r="F698" s="21"/>
      <c r="G698" s="21"/>
      <c r="H698" s="22"/>
      <c r="I698" s="24"/>
    </row>
    <row r="699" spans="1:9" x14ac:dyDescent="0.2">
      <c r="A699" s="6">
        <v>42948</v>
      </c>
      <c r="B699" s="7" t="s">
        <v>344</v>
      </c>
      <c r="C699" s="7" t="s">
        <v>345</v>
      </c>
      <c r="D699" s="7" t="s">
        <v>346</v>
      </c>
      <c r="E699" s="26">
        <v>9558</v>
      </c>
      <c r="F699" s="13">
        <v>0</v>
      </c>
      <c r="G699" s="26">
        <v>9558</v>
      </c>
      <c r="H699" s="33"/>
      <c r="I699" s="24" t="s">
        <v>16</v>
      </c>
    </row>
    <row r="700" spans="1:9" x14ac:dyDescent="0.25">
      <c r="A700" s="6"/>
      <c r="B700" s="105" t="s">
        <v>19</v>
      </c>
      <c r="C700" s="105"/>
      <c r="D700" s="29"/>
      <c r="E700" s="10">
        <f>SUM(E699:E699)</f>
        <v>9558</v>
      </c>
      <c r="F700" s="10">
        <f t="shared" ref="F700:G700" si="114">SUM(F699:F699)</f>
        <v>0</v>
      </c>
      <c r="G700" s="10">
        <f t="shared" si="114"/>
        <v>9558</v>
      </c>
      <c r="H700" s="13"/>
      <c r="I700" s="5"/>
    </row>
    <row r="701" spans="1:9" ht="31.5" x14ac:dyDescent="0.25">
      <c r="A701" s="74"/>
      <c r="B701" s="105" t="s">
        <v>743</v>
      </c>
      <c r="C701" s="105"/>
      <c r="D701" s="29"/>
      <c r="E701" s="10"/>
      <c r="F701" s="10"/>
      <c r="G701" s="10"/>
      <c r="H701" s="13"/>
      <c r="I701" s="5"/>
    </row>
    <row r="702" spans="1:9" x14ac:dyDescent="0.25">
      <c r="A702" s="24" t="s">
        <v>11</v>
      </c>
      <c r="B702" s="105" t="s">
        <v>12</v>
      </c>
      <c r="C702" s="105"/>
      <c r="D702" s="29"/>
      <c r="E702" s="10"/>
      <c r="F702" s="10"/>
      <c r="G702" s="10"/>
      <c r="H702" s="13"/>
      <c r="I702" s="5"/>
    </row>
    <row r="703" spans="1:9" x14ac:dyDescent="0.25">
      <c r="A703" s="6">
        <v>45992</v>
      </c>
      <c r="B703" s="29" t="s">
        <v>742</v>
      </c>
      <c r="C703" s="7" t="s">
        <v>744</v>
      </c>
      <c r="D703" s="7" t="s">
        <v>745</v>
      </c>
      <c r="E703" s="9">
        <v>474429.03</v>
      </c>
      <c r="F703" s="13">
        <v>0</v>
      </c>
      <c r="G703" s="13">
        <f>+E703-F703</f>
        <v>474429.03</v>
      </c>
      <c r="H703" s="110"/>
      <c r="I703" s="5" t="s">
        <v>16</v>
      </c>
    </row>
    <row r="704" spans="1:9" x14ac:dyDescent="0.25">
      <c r="A704" s="6"/>
      <c r="B704" s="105" t="s">
        <v>19</v>
      </c>
      <c r="C704" s="105"/>
      <c r="D704" s="29"/>
      <c r="E704" s="10">
        <f>SUM(E703)</f>
        <v>474429.03</v>
      </c>
      <c r="F704" s="10">
        <f t="shared" ref="F704:G704" si="115">SUM(F703)</f>
        <v>0</v>
      </c>
      <c r="G704" s="10">
        <f t="shared" si="115"/>
        <v>474429.03</v>
      </c>
      <c r="H704" s="13"/>
      <c r="I704" s="5"/>
    </row>
    <row r="705" spans="1:9" ht="31.5" x14ac:dyDescent="0.25">
      <c r="A705" s="74"/>
      <c r="B705" s="105" t="s">
        <v>347</v>
      </c>
      <c r="C705" s="7"/>
      <c r="D705" s="29"/>
      <c r="E705" s="21"/>
      <c r="F705" s="21"/>
      <c r="G705" s="21"/>
      <c r="H705" s="13"/>
      <c r="I705" s="5"/>
    </row>
    <row r="706" spans="1:9" x14ac:dyDescent="0.2">
      <c r="A706" s="24" t="s">
        <v>11</v>
      </c>
      <c r="B706" s="105" t="s">
        <v>12</v>
      </c>
      <c r="C706" s="7"/>
      <c r="D706" s="29"/>
      <c r="E706" s="21"/>
      <c r="F706" s="21"/>
      <c r="G706" s="21"/>
      <c r="H706" s="22"/>
      <c r="I706" s="24"/>
    </row>
    <row r="707" spans="1:9" x14ac:dyDescent="0.2">
      <c r="A707" s="6">
        <v>44166</v>
      </c>
      <c r="B707" s="7" t="s">
        <v>348</v>
      </c>
      <c r="C707" s="7" t="s">
        <v>349</v>
      </c>
      <c r="D707" s="7" t="s">
        <v>350</v>
      </c>
      <c r="E707" s="26">
        <v>352024.68</v>
      </c>
      <c r="F707" s="13">
        <v>0</v>
      </c>
      <c r="G707" s="26">
        <v>352024.68</v>
      </c>
      <c r="H707" s="80"/>
      <c r="I707" s="24" t="s">
        <v>16</v>
      </c>
    </row>
    <row r="708" spans="1:9" x14ac:dyDescent="0.25">
      <c r="A708" s="6"/>
      <c r="B708" s="105" t="s">
        <v>19</v>
      </c>
      <c r="C708" s="7"/>
      <c r="D708" s="7"/>
      <c r="E708" s="14">
        <f>SUM(E707:E707)</f>
        <v>352024.68</v>
      </c>
      <c r="F708" s="14">
        <f t="shared" ref="F708:G708" si="116">SUM(F707:F707)</f>
        <v>0</v>
      </c>
      <c r="G708" s="14">
        <f t="shared" si="116"/>
        <v>352024.68</v>
      </c>
      <c r="H708" s="12"/>
      <c r="I708" s="5"/>
    </row>
    <row r="709" spans="1:9" ht="31.5" x14ac:dyDescent="0.25">
      <c r="A709" s="6"/>
      <c r="B709" s="105" t="s">
        <v>379</v>
      </c>
      <c r="C709" s="7"/>
      <c r="D709" s="7"/>
      <c r="E709" s="14"/>
      <c r="F709" s="14"/>
      <c r="G709" s="14"/>
      <c r="H709" s="12"/>
      <c r="I709" s="5"/>
    </row>
    <row r="710" spans="1:9" x14ac:dyDescent="0.25">
      <c r="A710" s="24" t="s">
        <v>11</v>
      </c>
      <c r="B710" s="105" t="s">
        <v>12</v>
      </c>
      <c r="C710" s="7"/>
      <c r="D710" s="7"/>
      <c r="E710" s="14"/>
      <c r="F710" s="14"/>
      <c r="G710" s="14"/>
      <c r="H710" s="12"/>
      <c r="I710" s="5"/>
    </row>
    <row r="711" spans="1:9" x14ac:dyDescent="0.2">
      <c r="A711" s="6">
        <v>45235</v>
      </c>
      <c r="B711" s="29" t="s">
        <v>398</v>
      </c>
      <c r="C711" s="7" t="s">
        <v>380</v>
      </c>
      <c r="D711" s="7" t="s">
        <v>381</v>
      </c>
      <c r="E711" s="12">
        <v>14483.13</v>
      </c>
      <c r="F711" s="12">
        <v>0</v>
      </c>
      <c r="G711" s="12">
        <v>14483.13</v>
      </c>
      <c r="H711" s="6"/>
      <c r="I711" s="24" t="s">
        <v>16</v>
      </c>
    </row>
    <row r="712" spans="1:9" x14ac:dyDescent="0.25">
      <c r="A712" s="6">
        <v>45992</v>
      </c>
      <c r="B712" s="6" t="s">
        <v>603</v>
      </c>
      <c r="C712" s="7" t="s">
        <v>380</v>
      </c>
      <c r="D712" s="7" t="s">
        <v>381</v>
      </c>
      <c r="E712" s="8">
        <v>249374.42</v>
      </c>
      <c r="F712" s="12">
        <v>0</v>
      </c>
      <c r="G712" s="12">
        <f t="shared" ref="G712:G714" si="117">+E712-F712</f>
        <v>249374.42</v>
      </c>
      <c r="H712" s="17"/>
      <c r="I712" s="5" t="s">
        <v>16</v>
      </c>
    </row>
    <row r="713" spans="1:9" x14ac:dyDescent="0.25">
      <c r="A713" s="6">
        <v>45992</v>
      </c>
      <c r="B713" s="6" t="s">
        <v>601</v>
      </c>
      <c r="C713" s="7" t="s">
        <v>380</v>
      </c>
      <c r="D713" s="7" t="s">
        <v>381</v>
      </c>
      <c r="E713" s="8">
        <v>75553.5</v>
      </c>
      <c r="F713" s="12">
        <v>0</v>
      </c>
      <c r="G713" s="12">
        <f t="shared" si="117"/>
        <v>75553.5</v>
      </c>
      <c r="H713" s="17"/>
      <c r="I713" s="5" t="s">
        <v>16</v>
      </c>
    </row>
    <row r="714" spans="1:9" x14ac:dyDescent="0.25">
      <c r="A714" s="6">
        <v>45992</v>
      </c>
      <c r="B714" s="6" t="s">
        <v>602</v>
      </c>
      <c r="C714" s="7" t="s">
        <v>380</v>
      </c>
      <c r="D714" s="7" t="s">
        <v>381</v>
      </c>
      <c r="E714" s="8">
        <v>53576.03</v>
      </c>
      <c r="F714" s="12">
        <v>0</v>
      </c>
      <c r="G714" s="12">
        <f t="shared" si="117"/>
        <v>53576.03</v>
      </c>
      <c r="H714" s="17"/>
      <c r="I714" s="5" t="s">
        <v>16</v>
      </c>
    </row>
    <row r="715" spans="1:9" x14ac:dyDescent="0.25">
      <c r="A715" s="73"/>
      <c r="B715" s="105" t="s">
        <v>19</v>
      </c>
      <c r="C715" s="7"/>
      <c r="D715" s="7"/>
      <c r="E715" s="14">
        <f>SUM(E711:E714)</f>
        <v>392987.07999999996</v>
      </c>
      <c r="F715" s="14">
        <f t="shared" ref="F715:G715" si="118">SUM(F711:F714)</f>
        <v>0</v>
      </c>
      <c r="G715" s="14">
        <f t="shared" si="118"/>
        <v>392987.07999999996</v>
      </c>
      <c r="H715" s="12"/>
      <c r="I715" s="5"/>
    </row>
    <row r="716" spans="1:9" ht="31.5" x14ac:dyDescent="0.25">
      <c r="A716" s="74"/>
      <c r="B716" s="105" t="s">
        <v>604</v>
      </c>
      <c r="C716" s="7"/>
      <c r="D716" s="7"/>
      <c r="E716" s="14"/>
      <c r="F716" s="14"/>
      <c r="G716" s="14"/>
      <c r="H716" s="12"/>
      <c r="I716" s="5"/>
    </row>
    <row r="717" spans="1:9" x14ac:dyDescent="0.25">
      <c r="A717" s="24" t="s">
        <v>11</v>
      </c>
      <c r="B717" s="105" t="s">
        <v>12</v>
      </c>
      <c r="C717" s="7"/>
      <c r="D717" s="7"/>
      <c r="E717" s="14"/>
      <c r="F717" s="14"/>
      <c r="G717" s="14"/>
      <c r="H717" s="12"/>
      <c r="I717" s="5"/>
    </row>
    <row r="718" spans="1:9" x14ac:dyDescent="0.25">
      <c r="A718" s="6">
        <v>46006</v>
      </c>
      <c r="B718" s="29" t="s">
        <v>605</v>
      </c>
      <c r="C718" s="7" t="s">
        <v>606</v>
      </c>
      <c r="D718" s="81" t="s">
        <v>607</v>
      </c>
      <c r="E718" s="9">
        <v>1297903.24</v>
      </c>
      <c r="F718" s="12">
        <v>0</v>
      </c>
      <c r="G718" s="12">
        <f>+E718-F718</f>
        <v>1297903.24</v>
      </c>
      <c r="H718" s="75"/>
      <c r="I718" s="5" t="s">
        <v>16</v>
      </c>
    </row>
    <row r="719" spans="1:9" x14ac:dyDescent="0.25">
      <c r="A719" s="73"/>
      <c r="B719" s="105" t="s">
        <v>19</v>
      </c>
      <c r="C719" s="7"/>
      <c r="D719" s="7"/>
      <c r="E719" s="14">
        <f>SUM(E718)</f>
        <v>1297903.24</v>
      </c>
      <c r="F719" s="14">
        <f t="shared" ref="F719:G719" si="119">SUM(F718)</f>
        <v>0</v>
      </c>
      <c r="G719" s="14">
        <f t="shared" si="119"/>
        <v>1297903.24</v>
      </c>
      <c r="H719" s="12"/>
      <c r="I719" s="5"/>
    </row>
    <row r="720" spans="1:9" ht="47.25" x14ac:dyDescent="0.25">
      <c r="A720" s="74"/>
      <c r="B720" s="105" t="s">
        <v>746</v>
      </c>
      <c r="C720" s="7"/>
      <c r="D720" s="7"/>
      <c r="E720" s="14"/>
      <c r="F720" s="14"/>
      <c r="G720" s="14"/>
      <c r="H720" s="12"/>
      <c r="I720" s="5"/>
    </row>
    <row r="721" spans="1:9" x14ac:dyDescent="0.25">
      <c r="A721" s="24" t="s">
        <v>11</v>
      </c>
      <c r="B721" s="105" t="s">
        <v>12</v>
      </c>
      <c r="C721" s="7"/>
      <c r="D721" s="7"/>
      <c r="E721" s="14"/>
      <c r="F721" s="14"/>
      <c r="G721" s="14"/>
      <c r="H721" s="12"/>
      <c r="I721" s="5"/>
    </row>
    <row r="722" spans="1:9" x14ac:dyDescent="0.25">
      <c r="A722" s="6">
        <v>46023</v>
      </c>
      <c r="B722" s="7" t="s">
        <v>747</v>
      </c>
      <c r="C722" s="7" t="s">
        <v>748</v>
      </c>
      <c r="D722" s="7" t="s">
        <v>749</v>
      </c>
      <c r="E722" s="9">
        <v>97200</v>
      </c>
      <c r="F722" s="12">
        <v>0</v>
      </c>
      <c r="G722" s="12">
        <f>+E722-F722</f>
        <v>97200</v>
      </c>
      <c r="H722" s="17"/>
      <c r="I722" s="5" t="s">
        <v>16</v>
      </c>
    </row>
    <row r="723" spans="1:9" x14ac:dyDescent="0.25">
      <c r="A723" s="6"/>
      <c r="B723" s="105" t="s">
        <v>19</v>
      </c>
      <c r="C723" s="7"/>
      <c r="D723" s="7"/>
      <c r="E723" s="11">
        <f>SUM(E722)</f>
        <v>97200</v>
      </c>
      <c r="F723" s="11">
        <f t="shared" ref="F723:G723" si="120">SUM(F722)</f>
        <v>0</v>
      </c>
      <c r="G723" s="11">
        <f t="shared" si="120"/>
        <v>97200</v>
      </c>
      <c r="H723" s="17"/>
      <c r="I723" s="5"/>
    </row>
    <row r="724" spans="1:9" ht="31.5" x14ac:dyDescent="0.25">
      <c r="A724" s="74"/>
      <c r="B724" s="105" t="s">
        <v>608</v>
      </c>
      <c r="C724" s="7"/>
      <c r="D724" s="7"/>
      <c r="E724" s="14"/>
      <c r="F724" s="14"/>
      <c r="G724" s="14"/>
      <c r="H724" s="12"/>
      <c r="I724" s="5"/>
    </row>
    <row r="725" spans="1:9" x14ac:dyDescent="0.25">
      <c r="A725" s="24" t="s">
        <v>11</v>
      </c>
      <c r="B725" s="105" t="s">
        <v>12</v>
      </c>
      <c r="C725" s="7"/>
      <c r="D725" s="7"/>
      <c r="E725" s="14"/>
      <c r="F725" s="14"/>
      <c r="G725" s="14"/>
      <c r="H725" s="12"/>
      <c r="I725" s="5"/>
    </row>
    <row r="726" spans="1:9" x14ac:dyDescent="0.25">
      <c r="A726" s="6">
        <v>45992</v>
      </c>
      <c r="B726" s="29" t="s">
        <v>609</v>
      </c>
      <c r="C726" s="7" t="s">
        <v>610</v>
      </c>
      <c r="D726" s="7" t="s">
        <v>611</v>
      </c>
      <c r="E726" s="9">
        <v>4899.3599999999997</v>
      </c>
      <c r="F726" s="12">
        <v>0</v>
      </c>
      <c r="G726" s="12">
        <f>+E726-F726</f>
        <v>4899.3599999999997</v>
      </c>
      <c r="H726" s="17"/>
      <c r="I726" s="5" t="s">
        <v>16</v>
      </c>
    </row>
    <row r="727" spans="1:9" x14ac:dyDescent="0.25">
      <c r="A727" s="6"/>
      <c r="B727" s="105" t="s">
        <v>19</v>
      </c>
      <c r="C727" s="7"/>
      <c r="D727" s="7"/>
      <c r="E727" s="11">
        <f>SUM(E726)</f>
        <v>4899.3599999999997</v>
      </c>
      <c r="F727" s="11">
        <f t="shared" ref="F727:G727" si="121">SUM(F726)</f>
        <v>0</v>
      </c>
      <c r="G727" s="11">
        <f t="shared" si="121"/>
        <v>4899.3599999999997</v>
      </c>
      <c r="H727" s="17"/>
      <c r="I727" s="5"/>
    </row>
    <row r="728" spans="1:9" ht="31.5" x14ac:dyDescent="0.25">
      <c r="A728" s="74"/>
      <c r="B728" s="105" t="s">
        <v>351</v>
      </c>
      <c r="C728" s="7"/>
      <c r="D728" s="29"/>
      <c r="E728" s="12"/>
      <c r="F728" s="82"/>
      <c r="G728" s="12"/>
      <c r="H728" s="83"/>
      <c r="I728" s="5"/>
    </row>
    <row r="729" spans="1:9" x14ac:dyDescent="0.2">
      <c r="A729" s="24" t="s">
        <v>11</v>
      </c>
      <c r="B729" s="105" t="s">
        <v>12</v>
      </c>
      <c r="C729" s="29"/>
      <c r="D729" s="29"/>
      <c r="E729" s="12"/>
      <c r="F729" s="82"/>
      <c r="G729" s="12"/>
      <c r="H729" s="83"/>
      <c r="I729" s="24"/>
    </row>
    <row r="730" spans="1:9" x14ac:dyDescent="0.2">
      <c r="A730" s="6">
        <v>44194</v>
      </c>
      <c r="B730" s="7" t="s">
        <v>352</v>
      </c>
      <c r="C730" s="7" t="s">
        <v>353</v>
      </c>
      <c r="D730" s="7" t="s">
        <v>354</v>
      </c>
      <c r="E730" s="13">
        <v>248634.85</v>
      </c>
      <c r="F730" s="84">
        <v>0</v>
      </c>
      <c r="G730" s="26">
        <v>248634.85</v>
      </c>
      <c r="H730" s="60"/>
      <c r="I730" s="24" t="s">
        <v>16</v>
      </c>
    </row>
    <row r="731" spans="1:9" x14ac:dyDescent="0.25">
      <c r="A731" s="6"/>
      <c r="B731" s="105" t="s">
        <v>19</v>
      </c>
      <c r="C731" s="29"/>
      <c r="D731" s="29"/>
      <c r="E731" s="10">
        <f>SUM(E730:E730)</f>
        <v>248634.85</v>
      </c>
      <c r="F731" s="10">
        <f t="shared" ref="F731:G731" si="122">SUM(F730:F730)</f>
        <v>0</v>
      </c>
      <c r="G731" s="10">
        <f t="shared" si="122"/>
        <v>248634.85</v>
      </c>
      <c r="H731" s="12"/>
      <c r="I731" s="5"/>
    </row>
    <row r="732" spans="1:9" ht="31.5" x14ac:dyDescent="0.25">
      <c r="A732" s="53"/>
      <c r="B732" s="105" t="s">
        <v>355</v>
      </c>
      <c r="C732" s="7"/>
      <c r="D732" s="29"/>
      <c r="E732" s="11"/>
      <c r="F732" s="11"/>
      <c r="G732" s="11"/>
      <c r="H732" s="12"/>
      <c r="I732" s="5"/>
    </row>
    <row r="733" spans="1:9" x14ac:dyDescent="0.25">
      <c r="A733" s="24" t="s">
        <v>11</v>
      </c>
      <c r="B733" s="105" t="s">
        <v>12</v>
      </c>
      <c r="C733" s="29"/>
      <c r="D733" s="29"/>
      <c r="E733" s="11"/>
      <c r="F733" s="11"/>
      <c r="G733" s="11"/>
      <c r="H733" s="12"/>
      <c r="I733" s="24"/>
    </row>
    <row r="734" spans="1:9" x14ac:dyDescent="0.2">
      <c r="A734" s="53">
        <v>44152</v>
      </c>
      <c r="B734" s="32" t="s">
        <v>356</v>
      </c>
      <c r="C734" s="7" t="s">
        <v>357</v>
      </c>
      <c r="D734" s="7" t="s">
        <v>217</v>
      </c>
      <c r="E734" s="26">
        <v>1261390.3600000001</v>
      </c>
      <c r="F734" s="12">
        <v>0</v>
      </c>
      <c r="G734" s="26">
        <f>+E734-F734</f>
        <v>1261390.3600000001</v>
      </c>
      <c r="H734" s="12"/>
      <c r="I734" s="24" t="s">
        <v>16</v>
      </c>
    </row>
    <row r="735" spans="1:9" x14ac:dyDescent="0.25">
      <c r="A735" s="53"/>
      <c r="B735" s="105" t="s">
        <v>19</v>
      </c>
      <c r="C735" s="29"/>
      <c r="D735" s="29"/>
      <c r="E735" s="11">
        <f>SUM(E734)</f>
        <v>1261390.3600000001</v>
      </c>
      <c r="F735" s="11">
        <f t="shared" ref="F735:G735" si="123">SUM(F734)</f>
        <v>0</v>
      </c>
      <c r="G735" s="11">
        <f t="shared" si="123"/>
        <v>1261390.3600000001</v>
      </c>
      <c r="H735" s="12"/>
      <c r="I735" s="5"/>
    </row>
    <row r="736" spans="1:9" ht="31.5" x14ac:dyDescent="0.25">
      <c r="A736" s="53"/>
      <c r="B736" s="105" t="s">
        <v>358</v>
      </c>
      <c r="C736" s="29"/>
      <c r="D736" s="29"/>
      <c r="E736" s="21"/>
      <c r="F736" s="21"/>
      <c r="G736" s="21"/>
      <c r="H736" s="22"/>
      <c r="I736" s="5"/>
    </row>
    <row r="737" spans="1:9" x14ac:dyDescent="0.25">
      <c r="A737" s="24" t="s">
        <v>11</v>
      </c>
      <c r="B737" s="105" t="s">
        <v>12</v>
      </c>
      <c r="C737" s="29"/>
      <c r="D737" s="29"/>
      <c r="E737" s="21"/>
      <c r="F737" s="21"/>
      <c r="G737" s="21"/>
      <c r="H737" s="22"/>
      <c r="I737" s="5"/>
    </row>
    <row r="738" spans="1:9" x14ac:dyDescent="0.2">
      <c r="A738" s="53">
        <v>42948</v>
      </c>
      <c r="B738" s="32" t="s">
        <v>359</v>
      </c>
      <c r="C738" s="29" t="s">
        <v>360</v>
      </c>
      <c r="D738" s="29" t="s">
        <v>361</v>
      </c>
      <c r="E738" s="12">
        <v>11178.95</v>
      </c>
      <c r="F738" s="12">
        <v>0</v>
      </c>
      <c r="G738" s="12">
        <v>11178.95</v>
      </c>
      <c r="H738" s="12"/>
      <c r="I738" s="24" t="s">
        <v>16</v>
      </c>
    </row>
    <row r="739" spans="1:9" x14ac:dyDescent="0.25">
      <c r="A739" s="53"/>
      <c r="B739" s="105" t="s">
        <v>19</v>
      </c>
      <c r="C739" s="29"/>
      <c r="D739" s="29"/>
      <c r="E739" s="11">
        <f>SUM(E738)</f>
        <v>11178.95</v>
      </c>
      <c r="F739" s="11">
        <f t="shared" ref="F739:G739" si="124">SUM(F738)</f>
        <v>0</v>
      </c>
      <c r="G739" s="11">
        <f t="shared" si="124"/>
        <v>11178.95</v>
      </c>
      <c r="H739" s="12"/>
      <c r="I739" s="5"/>
    </row>
    <row r="740" spans="1:9" ht="31.5" x14ac:dyDescent="0.25">
      <c r="A740" s="53"/>
      <c r="B740" s="105" t="s">
        <v>538</v>
      </c>
      <c r="C740" s="29"/>
      <c r="D740" s="29"/>
      <c r="E740" s="11"/>
      <c r="F740" s="11"/>
      <c r="G740" s="11"/>
      <c r="H740" s="12"/>
      <c r="I740" s="5"/>
    </row>
    <row r="741" spans="1:9" x14ac:dyDescent="0.25">
      <c r="A741" s="24" t="s">
        <v>11</v>
      </c>
      <c r="B741" s="105" t="s">
        <v>12</v>
      </c>
      <c r="C741" s="29"/>
      <c r="D741" s="29"/>
      <c r="E741" s="11"/>
      <c r="F741" s="11"/>
      <c r="G741" s="11"/>
      <c r="H741" s="12"/>
      <c r="I741" s="5"/>
    </row>
    <row r="742" spans="1:9" x14ac:dyDescent="0.2">
      <c r="A742" s="6">
        <v>46013</v>
      </c>
      <c r="B742" s="29" t="s">
        <v>751</v>
      </c>
      <c r="C742" s="7" t="s">
        <v>539</v>
      </c>
      <c r="D742" s="7" t="s">
        <v>247</v>
      </c>
      <c r="E742" s="9">
        <v>849895</v>
      </c>
      <c r="F742" s="12">
        <v>0</v>
      </c>
      <c r="G742" s="12">
        <f>+E742-F742</f>
        <v>849895</v>
      </c>
      <c r="H742" s="75"/>
      <c r="I742" s="24" t="s">
        <v>16</v>
      </c>
    </row>
    <row r="743" spans="1:9" x14ac:dyDescent="0.2">
      <c r="A743" s="6">
        <v>46009</v>
      </c>
      <c r="B743" s="29" t="s">
        <v>750</v>
      </c>
      <c r="C743" s="7" t="s">
        <v>539</v>
      </c>
      <c r="D743" s="7" t="s">
        <v>247</v>
      </c>
      <c r="E743" s="9">
        <v>1748760</v>
      </c>
      <c r="F743" s="12">
        <v>0</v>
      </c>
      <c r="G743" s="12">
        <f>+E743-F743</f>
        <v>1748760</v>
      </c>
      <c r="H743" s="75"/>
      <c r="I743" s="24" t="s">
        <v>16</v>
      </c>
    </row>
    <row r="744" spans="1:9" x14ac:dyDescent="0.25">
      <c r="A744" s="53"/>
      <c r="B744" s="105" t="s">
        <v>19</v>
      </c>
      <c r="C744" s="29"/>
      <c r="D744" s="29"/>
      <c r="E744" s="11">
        <f>SUM(E742)</f>
        <v>849895</v>
      </c>
      <c r="F744" s="11">
        <f>SUM(F742)</f>
        <v>0</v>
      </c>
      <c r="G744" s="11">
        <f>SUM(G742:G743)</f>
        <v>2598655</v>
      </c>
      <c r="H744" s="12"/>
      <c r="I744" s="5"/>
    </row>
    <row r="745" spans="1:9" ht="31.5" x14ac:dyDescent="0.25">
      <c r="A745" s="53"/>
      <c r="B745" s="105" t="s">
        <v>752</v>
      </c>
      <c r="C745" s="29"/>
      <c r="D745" s="29"/>
      <c r="E745" s="11"/>
      <c r="F745" s="11"/>
      <c r="G745" s="11"/>
      <c r="H745" s="12"/>
      <c r="I745" s="5"/>
    </row>
    <row r="746" spans="1:9" x14ac:dyDescent="0.25">
      <c r="A746" s="24" t="s">
        <v>11</v>
      </c>
      <c r="B746" s="105" t="s">
        <v>12</v>
      </c>
      <c r="C746" s="29"/>
      <c r="D746" s="29"/>
      <c r="E746" s="11"/>
      <c r="F746" s="11"/>
      <c r="G746" s="11"/>
      <c r="H746" s="12"/>
      <c r="I746" s="5"/>
    </row>
    <row r="747" spans="1:9" x14ac:dyDescent="0.2">
      <c r="A747" s="6">
        <v>45840</v>
      </c>
      <c r="B747" s="29" t="s">
        <v>759</v>
      </c>
      <c r="C747" s="7" t="s">
        <v>754</v>
      </c>
      <c r="D747" s="7" t="s">
        <v>755</v>
      </c>
      <c r="E747" s="26">
        <v>719745.13</v>
      </c>
      <c r="F747" s="12">
        <v>0</v>
      </c>
      <c r="G747" s="12">
        <f>+E747-F747</f>
        <v>719745.13</v>
      </c>
      <c r="H747" s="12"/>
      <c r="I747" s="24" t="s">
        <v>16</v>
      </c>
    </row>
    <row r="748" spans="1:9" x14ac:dyDescent="0.2">
      <c r="A748" s="6">
        <v>45992</v>
      </c>
      <c r="B748" s="29" t="s">
        <v>753</v>
      </c>
      <c r="C748" s="7" t="s">
        <v>754</v>
      </c>
      <c r="D748" s="7" t="s">
        <v>755</v>
      </c>
      <c r="E748" s="9">
        <v>746456.14</v>
      </c>
      <c r="F748" s="12">
        <v>0</v>
      </c>
      <c r="G748" s="12">
        <f>+E748-F748</f>
        <v>746456.14</v>
      </c>
      <c r="H748" s="12"/>
      <c r="I748" s="24" t="s">
        <v>16</v>
      </c>
    </row>
    <row r="749" spans="1:9" x14ac:dyDescent="0.2">
      <c r="A749" s="6">
        <v>46024</v>
      </c>
      <c r="B749" s="29" t="s">
        <v>756</v>
      </c>
      <c r="C749" s="7" t="s">
        <v>754</v>
      </c>
      <c r="D749" s="7" t="s">
        <v>755</v>
      </c>
      <c r="E749" s="9">
        <v>290516.57</v>
      </c>
      <c r="F749" s="12">
        <v>0</v>
      </c>
      <c r="G749" s="12">
        <f t="shared" ref="G749:G751" si="125">+E749-F749</f>
        <v>290516.57</v>
      </c>
      <c r="H749" s="12"/>
      <c r="I749" s="24" t="s">
        <v>16</v>
      </c>
    </row>
    <row r="750" spans="1:9" x14ac:dyDescent="0.2">
      <c r="A750" s="6">
        <v>46024</v>
      </c>
      <c r="B750" s="29" t="s">
        <v>757</v>
      </c>
      <c r="C750" s="7" t="s">
        <v>754</v>
      </c>
      <c r="D750" s="7" t="s">
        <v>755</v>
      </c>
      <c r="E750" s="9">
        <v>757610.77</v>
      </c>
      <c r="F750" s="12">
        <v>0</v>
      </c>
      <c r="G750" s="12">
        <f t="shared" si="125"/>
        <v>757610.77</v>
      </c>
      <c r="H750" s="12"/>
      <c r="I750" s="24" t="s">
        <v>16</v>
      </c>
    </row>
    <row r="751" spans="1:9" x14ac:dyDescent="0.2">
      <c r="A751" s="6">
        <v>46023</v>
      </c>
      <c r="B751" s="29" t="s">
        <v>758</v>
      </c>
      <c r="C751" s="7" t="s">
        <v>754</v>
      </c>
      <c r="D751" s="7" t="s">
        <v>755</v>
      </c>
      <c r="E751" s="9">
        <v>210343.78</v>
      </c>
      <c r="F751" s="12">
        <v>0</v>
      </c>
      <c r="G751" s="12">
        <f t="shared" si="125"/>
        <v>210343.78</v>
      </c>
      <c r="H751" s="12"/>
      <c r="I751" s="24" t="s">
        <v>16</v>
      </c>
    </row>
    <row r="752" spans="1:9" x14ac:dyDescent="0.25">
      <c r="A752" s="53"/>
      <c r="B752" s="105"/>
      <c r="C752" s="29"/>
      <c r="D752" s="29"/>
      <c r="E752" s="11">
        <f>SUM(E747:E751)</f>
        <v>2724672.39</v>
      </c>
      <c r="F752" s="11">
        <f t="shared" ref="F752:G752" si="126">SUM(F747:F751)</f>
        <v>0</v>
      </c>
      <c r="G752" s="11">
        <f t="shared" si="126"/>
        <v>2724672.39</v>
      </c>
      <c r="H752" s="12"/>
      <c r="I752" s="5"/>
    </row>
    <row r="753" spans="1:9" ht="31.5" x14ac:dyDescent="0.25">
      <c r="A753" s="53"/>
      <c r="B753" s="105" t="s">
        <v>362</v>
      </c>
      <c r="C753" s="7"/>
      <c r="D753" s="29"/>
      <c r="E753" s="11"/>
      <c r="F753" s="11"/>
      <c r="G753" s="11"/>
      <c r="H753" s="12"/>
      <c r="I753" s="5"/>
    </row>
    <row r="754" spans="1:9" x14ac:dyDescent="0.25">
      <c r="A754" s="24" t="s">
        <v>11</v>
      </c>
      <c r="B754" s="105" t="s">
        <v>12</v>
      </c>
      <c r="C754" s="7"/>
      <c r="D754" s="29"/>
      <c r="E754" s="11"/>
      <c r="F754" s="11"/>
      <c r="G754" s="11"/>
      <c r="H754" s="12"/>
      <c r="I754" s="5"/>
    </row>
    <row r="755" spans="1:9" x14ac:dyDescent="0.2">
      <c r="A755" s="6">
        <v>42887</v>
      </c>
      <c r="B755" s="7" t="s">
        <v>363</v>
      </c>
      <c r="C755" s="7" t="s">
        <v>364</v>
      </c>
      <c r="D755" s="7" t="s">
        <v>365</v>
      </c>
      <c r="E755" s="26">
        <v>543779.4</v>
      </c>
      <c r="F755" s="12">
        <v>0</v>
      </c>
      <c r="G755" s="26">
        <v>543779.4</v>
      </c>
      <c r="H755" s="12"/>
      <c r="I755" s="24" t="s">
        <v>16</v>
      </c>
    </row>
    <row r="756" spans="1:9" x14ac:dyDescent="0.2">
      <c r="A756" s="6">
        <v>42923</v>
      </c>
      <c r="B756" s="7" t="s">
        <v>366</v>
      </c>
      <c r="C756" s="7" t="s">
        <v>364</v>
      </c>
      <c r="D756" s="7" t="s">
        <v>367</v>
      </c>
      <c r="E756" s="26">
        <v>123857</v>
      </c>
      <c r="F756" s="12">
        <v>0</v>
      </c>
      <c r="G756" s="26">
        <v>123857</v>
      </c>
      <c r="H756" s="12"/>
      <c r="I756" s="24" t="s">
        <v>16</v>
      </c>
    </row>
    <row r="757" spans="1:9" x14ac:dyDescent="0.25">
      <c r="A757" s="6"/>
      <c r="B757" s="105" t="s">
        <v>19</v>
      </c>
      <c r="C757" s="29"/>
      <c r="D757" s="29"/>
      <c r="E757" s="11">
        <f>SUM(E755:E756)</f>
        <v>667636.4</v>
      </c>
      <c r="F757" s="11">
        <f t="shared" ref="F757:G757" si="127">SUM(F755:F756)</f>
        <v>0</v>
      </c>
      <c r="G757" s="11">
        <f t="shared" si="127"/>
        <v>667636.4</v>
      </c>
      <c r="H757" s="12"/>
      <c r="I757" s="5"/>
    </row>
    <row r="758" spans="1:9" ht="21.75" customHeight="1" x14ac:dyDescent="0.25">
      <c r="A758" s="53"/>
      <c r="B758" s="105" t="s">
        <v>368</v>
      </c>
      <c r="C758" s="4"/>
      <c r="D758" s="21"/>
      <c r="E758" s="11">
        <f>+E19+E23+E27+E33+E37+E44+E49+E60+E70+E76+E81+E85+E89+E94+E112+E117+E131+E135+E146+E150+E157+E163+E167+E171+E175+E179+E197+E263+E267+E279+E284+E291+E298+E317+E322+E329+E333+E340+E346+E350+E354+E358+E363+E370+E376+E382+E386+E390+E400+E404+E409+E413+E417+E421+E425+E429+E433+E438+E443+E449+E453+E457+E461+E465+E469+E473+E477+E485+E489+E493+E497+E501+E505+E510+E514+E518+E522+E526+E536+E540+E544+E548+E552+E556+E560+E564+E568+E572+E578+E582+E587+E592+E597+E601+E605+E614+E628+E632+E639+E644+E648+E652+E656+E660+E668+E672+E676+E684+E688+E692+E696+E700+E704+E708+E715+E719+E723+E727+E731+E735+E739+E744+E752+E757</f>
        <v>916978972.47000039</v>
      </c>
      <c r="F758" s="11">
        <f>+F19+F23+F27+F33+F37+F44+F49+F60+F70+F76+F81+F85+F89+F94+F112+F117+F131+F135+F146+F150+F157+F163+F167+F171+F175+F179+F197+F263+F267+F279+F284+F291+F298+F317+F322+F329+F333+F340+F346+F350+F354+F358+F363+F370+F376+F382+F386+F390+F400+F404+F409+F413+F417+F421+F425+F429+F433+F438+F443+F449+F453+F457+F461+F465+F469+F473+F477+F485+F489+F493+F497+F501+F505+F510+F514+F518+F522+F526+F536+F540+F544+F548+F552+F556+F560+F564+F568+F572+F578+F582+F587+F592+F597+F601+F605+F614+F628+F632+F639+F644+F648+F652+F656+F660+F668+F672+F676+F684+F688+F692+F696+F700+F704+F708+F715+F719+F723+F727+F731+F735+F739+F744+F752+F757</f>
        <v>139063630.94</v>
      </c>
      <c r="G758" s="11">
        <v>786617355.20000005</v>
      </c>
      <c r="H758" s="12"/>
      <c r="I758" s="5"/>
    </row>
    <row r="759" spans="1:9" ht="15" x14ac:dyDescent="0.2">
      <c r="C759" s="19"/>
      <c r="I759" s="18"/>
    </row>
    <row r="760" spans="1:9" ht="23.25" x14ac:dyDescent="0.35">
      <c r="A760" s="131"/>
      <c r="C760" s="19"/>
      <c r="G760" s="51"/>
      <c r="I760" s="18"/>
    </row>
    <row r="761" spans="1:9" ht="23.25" x14ac:dyDescent="0.35">
      <c r="A761" s="131"/>
      <c r="B761" s="85"/>
      <c r="C761" s="86"/>
      <c r="G761" s="51"/>
      <c r="I761" s="18"/>
    </row>
    <row r="762" spans="1:9" ht="23.25" x14ac:dyDescent="0.35">
      <c r="A762" s="132" t="s">
        <v>369</v>
      </c>
      <c r="C762" s="19"/>
      <c r="I762" s="18"/>
    </row>
    <row r="763" spans="1:9" ht="23.25" x14ac:dyDescent="0.35">
      <c r="A763" s="131" t="s">
        <v>370</v>
      </c>
      <c r="G763" s="51"/>
      <c r="I763" s="18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ageMargins left="0.23622047244094491" right="0.70866141732283472" top="0.74803149606299213" bottom="0.51181102362204722" header="0.31496062992125984" footer="0.31496062992125984"/>
  <pageSetup scale="44" orientation="landscape" r:id="rId1"/>
  <rowBreaks count="12" manualBreakCount="12">
    <brk id="60" max="8" man="1"/>
    <brk id="117" max="8" man="1"/>
    <brk id="179" max="8" man="1"/>
    <brk id="252" max="8" man="1"/>
    <brk id="317" max="8" man="1"/>
    <brk id="376" max="8" man="1"/>
    <brk id="433" max="8" man="1"/>
    <brk id="485" max="8" man="1"/>
    <brk id="540" max="8" man="1"/>
    <brk id="592" max="8" man="1"/>
    <brk id="652" max="8" man="1"/>
    <brk id="76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Julianny Acevedo</cp:lastModifiedBy>
  <cp:lastPrinted>2026-02-13T14:15:43Z</cp:lastPrinted>
  <dcterms:created xsi:type="dcterms:W3CDTF">2023-07-03T14:17:30Z</dcterms:created>
  <dcterms:modified xsi:type="dcterms:W3CDTF">2026-02-13T14:44:54Z</dcterms:modified>
</cp:coreProperties>
</file>